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arbi\Nemzetiségi önkormányzat\2021\2. Február 15 elnöki döntés\2021 Roma kvet\"/>
    </mc:Choice>
  </mc:AlternateContent>
  <bookViews>
    <workbookView xWindow="-120" yWindow="-120" windowWidth="29040" windowHeight="15840" activeTab="6"/>
  </bookViews>
  <sheets>
    <sheet name="1.tábla" sheetId="1" r:id="rId1"/>
    <sheet name="2.tábla" sheetId="3" r:id="rId2"/>
    <sheet name="3-4.tábla" sheetId="4" r:id="rId3"/>
    <sheet name="5.tábla" sheetId="2" r:id="rId4"/>
    <sheet name="1.melléklet" sheetId="5" r:id="rId5"/>
    <sheet name="2-3.melléklet" sheetId="6" r:id="rId6"/>
    <sheet name="4-5.melléklet" sheetId="7" r:id="rId7"/>
  </sheets>
  <calcPr calcId="162913"/>
</workbook>
</file>

<file path=xl/calcChain.xml><?xml version="1.0" encoding="utf-8"?>
<calcChain xmlns="http://schemas.openxmlformats.org/spreadsheetml/2006/main">
  <c r="F13" i="5" l="1"/>
  <c r="I13" i="2"/>
  <c r="E21" i="6" l="1"/>
  <c r="C21" i="6"/>
  <c r="H11" i="2"/>
  <c r="C11" i="2"/>
  <c r="C15" i="2" s="1"/>
  <c r="C18" i="2" s="1"/>
  <c r="E11" i="2" l="1"/>
  <c r="E15" i="2" s="1"/>
  <c r="E18" i="2" s="1"/>
  <c r="D29" i="1" l="1"/>
  <c r="E29" i="1"/>
  <c r="F29" i="1"/>
  <c r="G29" i="1"/>
  <c r="H29" i="1"/>
  <c r="I29" i="1"/>
  <c r="J29" i="1"/>
  <c r="J30" i="1" s="1"/>
  <c r="K29" i="1"/>
  <c r="L29" i="1"/>
  <c r="M29" i="1"/>
  <c r="N29" i="1"/>
  <c r="C29" i="1"/>
  <c r="F26" i="7" l="1"/>
  <c r="C20" i="4" l="1"/>
  <c r="F13" i="3"/>
  <c r="I11" i="2"/>
  <c r="I15" i="2" s="1"/>
  <c r="I18" i="2" s="1"/>
  <c r="D11" i="2"/>
  <c r="D15" i="2" s="1"/>
  <c r="D18" i="2" s="1"/>
  <c r="J11" i="2" l="1"/>
  <c r="J15" i="2" s="1"/>
  <c r="J18" i="2" l="1"/>
  <c r="D16" i="1" l="1"/>
  <c r="D30" i="1" s="1"/>
  <c r="E16" i="1"/>
  <c r="E30" i="1" s="1"/>
  <c r="F16" i="1"/>
  <c r="F30" i="1" s="1"/>
  <c r="G16" i="1"/>
  <c r="G30" i="1" s="1"/>
  <c r="H16" i="1"/>
  <c r="H30" i="1" s="1"/>
  <c r="I16" i="1"/>
  <c r="I30" i="1" s="1"/>
  <c r="J16" i="1"/>
  <c r="K16" i="1"/>
  <c r="K30" i="1" s="1"/>
  <c r="L16" i="1"/>
  <c r="L30" i="1" s="1"/>
  <c r="M16" i="1"/>
  <c r="M30" i="1" s="1"/>
  <c r="N16" i="1"/>
  <c r="N30" i="1" s="1"/>
  <c r="C16" i="1"/>
  <c r="C30" i="1" s="1"/>
  <c r="O20" i="1"/>
  <c r="O21" i="1"/>
  <c r="O22" i="1"/>
  <c r="O23" i="1"/>
  <c r="O24" i="1"/>
  <c r="O25" i="1"/>
  <c r="O26" i="1"/>
  <c r="O27" i="1"/>
  <c r="O28" i="1"/>
  <c r="O19" i="1"/>
  <c r="O8" i="1"/>
  <c r="O9" i="1"/>
  <c r="O10" i="1"/>
  <c r="O11" i="1"/>
  <c r="O12" i="1"/>
  <c r="O13" i="1"/>
  <c r="O14" i="1"/>
  <c r="O15" i="1"/>
  <c r="O7" i="1"/>
  <c r="O29" i="1" l="1"/>
  <c r="O16" i="1"/>
  <c r="H18" i="2"/>
  <c r="H15" i="2"/>
  <c r="H13" i="2"/>
</calcChain>
</file>

<file path=xl/sharedStrings.xml><?xml version="1.0" encoding="utf-8"?>
<sst xmlns="http://schemas.openxmlformats.org/spreadsheetml/2006/main" count="412" uniqueCount="171">
  <si>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</si>
  <si>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</si>
  <si>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</si>
  <si>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</si>
  <si>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</si>
  <si>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</si>
  <si>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</si>
  <si>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</si>
  <si>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</si>
  <si>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</si>
  <si>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</si>
  <si>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</si>
  <si>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</si>
  <si>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</si>
  <si>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</si>
  <si>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S.sz.</t>
  </si>
  <si>
    <t>Megnevezés</t>
  </si>
  <si>
    <t xml:space="preserve">   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</si>
  <si>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</si>
  <si>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</si>
  <si>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</si>
  <si>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</si>
  <si>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</si>
  <si>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</si>
  <si>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</si>
  <si>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</si>
  <si>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</si>
  <si>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</si>
  <si>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</si>
  <si>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Összesen</t>
  </si>
  <si>
    <t>1.</t>
  </si>
  <si>
    <t>Bevételi előirányzat</t>
  </si>
  <si>
    <t>2.</t>
  </si>
  <si>
    <t>Működési cél támogatások ÁH belülről</t>
  </si>
  <si>
    <t>3.</t>
  </si>
  <si>
    <t>Közhatalmi bevételek</t>
  </si>
  <si>
    <t>4.</t>
  </si>
  <si>
    <t>Működési bevételek</t>
  </si>
  <si>
    <t>5.</t>
  </si>
  <si>
    <t>Működési célú átvett pénzeszközök</t>
  </si>
  <si>
    <t>6.</t>
  </si>
  <si>
    <t>Felhalmozási c. támogatások ÁH belülről</t>
  </si>
  <si>
    <t>7.</t>
  </si>
  <si>
    <t>Felhalmozási bevételek</t>
  </si>
  <si>
    <t>8.</t>
  </si>
  <si>
    <t>Felhalmozási célú étvett pénzeszközök</t>
  </si>
  <si>
    <t>9.</t>
  </si>
  <si>
    <t>Finanszírozási bevételek</t>
  </si>
  <si>
    <t>10.</t>
  </si>
  <si>
    <t>Maradvány igénybevétele</t>
  </si>
  <si>
    <t>11.</t>
  </si>
  <si>
    <t>Bevételi előirányzat összesen:</t>
  </si>
  <si>
    <t>Kiadási előirányzatok</t>
  </si>
  <si>
    <t>12.</t>
  </si>
  <si>
    <t>Személyi juttatások</t>
  </si>
  <si>
    <t>13.</t>
  </si>
  <si>
    <t>Munkaadókat terhelő járulékok és szociális hozzájárulási  adó</t>
  </si>
  <si>
    <t>14.</t>
  </si>
  <si>
    <t>Dologi kiadások</t>
  </si>
  <si>
    <t>15.</t>
  </si>
  <si>
    <t>Ellátottak pénzbeli juttatása</t>
  </si>
  <si>
    <t>16.</t>
  </si>
  <si>
    <t>Egyéb működési célú kiadás</t>
  </si>
  <si>
    <t>ebből:Tartalék</t>
  </si>
  <si>
    <t>17.</t>
  </si>
  <si>
    <t>Felújítás</t>
  </si>
  <si>
    <t>18.</t>
  </si>
  <si>
    <t>Beruházás</t>
  </si>
  <si>
    <t>19.</t>
  </si>
  <si>
    <t>Egyéb felhalmozási célú kiadások</t>
  </si>
  <si>
    <t>20.</t>
  </si>
  <si>
    <t>Finanszírozési kiadások</t>
  </si>
  <si>
    <t>21.</t>
  </si>
  <si>
    <t>Kiadási előirányzatok összesen:</t>
  </si>
  <si>
    <t>Egyenleg</t>
  </si>
  <si>
    <t>Bevételek</t>
  </si>
  <si>
    <t>Kiadások</t>
  </si>
  <si>
    <t>Működési célú kiadások</t>
  </si>
  <si>
    <t>Működési célú támogatások ÁH belülről</t>
  </si>
  <si>
    <t>Munkaadókat terh.járulékok és szociális hozzájár. adó</t>
  </si>
  <si>
    <t>Működési célú tartalék</t>
  </si>
  <si>
    <t xml:space="preserve">Működési célú bevételek összesen:  </t>
  </si>
  <si>
    <t>Felhalmozási célú bevételek</t>
  </si>
  <si>
    <t>Felhalmozási célú kiadások</t>
  </si>
  <si>
    <t>Költségvetési kiadások:</t>
  </si>
  <si>
    <t>Finanszírozási célú bevételek:</t>
  </si>
  <si>
    <t>Finanszírozási célú kiadások:</t>
  </si>
  <si>
    <t>Bevételek összesen:</t>
  </si>
  <si>
    <t>Kiadások összesen:</t>
  </si>
  <si>
    <t>Költsgvetési bevételek:</t>
  </si>
  <si>
    <t>Működési célú bevételek</t>
  </si>
  <si>
    <t>Működési célú kiadások összesen:</t>
  </si>
  <si>
    <t>Munkaadókat terhelő jár. és szociális hozzájárulási  adó</t>
  </si>
  <si>
    <t>Tartalékok</t>
  </si>
  <si>
    <t>Működési célú kiadásokösszesen:</t>
  </si>
  <si>
    <t>Beruházások</t>
  </si>
  <si>
    <t>Felújítások</t>
  </si>
  <si>
    <t>Költségvetési bevételek öszesen:</t>
  </si>
  <si>
    <t>Finanszírozási bevételek:</t>
  </si>
  <si>
    <t>Költségvetési kiadások öszesen:</t>
  </si>
  <si>
    <t>22.</t>
  </si>
  <si>
    <t>23.</t>
  </si>
  <si>
    <t>Mindösszesen bevételek:</t>
  </si>
  <si>
    <t>Mindösszesen kiadások:</t>
  </si>
  <si>
    <t>Kiadások/Intézmény neve</t>
  </si>
  <si>
    <t>Önkormányzat</t>
  </si>
  <si>
    <t>Összesenből kötelező feladat</t>
  </si>
  <si>
    <t>Összesenből önként vállalt feladat</t>
  </si>
  <si>
    <t>Működési kiadások</t>
  </si>
  <si>
    <t>ebből:általános tartalék</t>
  </si>
  <si>
    <t>céltartalék</t>
  </si>
  <si>
    <t>Felhalmozási kiadások</t>
  </si>
  <si>
    <t>Bevételi források/Intézmény neve</t>
  </si>
  <si>
    <t>Működési cél támogatások ÁH belülről:</t>
  </si>
  <si>
    <t>Közhatalmi bevételek:</t>
  </si>
  <si>
    <t>Összesen:</t>
  </si>
  <si>
    <t>Finanszírozási kiadások:</t>
  </si>
  <si>
    <t>1.sz. táblázat</t>
  </si>
  <si>
    <t>közigazgatási tagolásban (e Ft)</t>
  </si>
  <si>
    <t>4.sz.táblázat</t>
  </si>
  <si>
    <t>5.sz.táblázat</t>
  </si>
  <si>
    <t xml:space="preserve">(eFt) </t>
  </si>
  <si>
    <t xml:space="preserve"> (eFt) </t>
  </si>
  <si>
    <t xml:space="preserve">III.Roma Nemzetiségi Önkormányzat kiadásai </t>
  </si>
  <si>
    <t>IV.Roma Nemzetiségi Önkormányzat bevételei</t>
  </si>
  <si>
    <t xml:space="preserve">V.Roma Nemzetiségi Önkormányzat Költségvetési mérleg közigazgatási tagolásban </t>
  </si>
  <si>
    <t>2.sz. táblázat</t>
  </si>
  <si>
    <t>3.sz.táblázat</t>
  </si>
  <si>
    <t>1.sz. melléklet</t>
  </si>
  <si>
    <t xml:space="preserve">II.Roma Nemzetiségi Önkormányzat kiadásai, önként </t>
  </si>
  <si>
    <t xml:space="preserve">és kötelező feladatok bontásban (eFt) </t>
  </si>
  <si>
    <t>2.sz. melléklet</t>
  </si>
  <si>
    <t>III.Roma Nemzetiségi Önkormányzat bevételei, önként</t>
  </si>
  <si>
    <t>3.sz.melléklet</t>
  </si>
  <si>
    <t>IV. Roma Nemzetiségi Önkormányzat Felhalmozási költségvetés (eFt)</t>
  </si>
  <si>
    <t>4.sz.melléklet</t>
  </si>
  <si>
    <t>Bevétel</t>
  </si>
  <si>
    <t>Kiadás</t>
  </si>
  <si>
    <t xml:space="preserve">Felhalmozási célú támogatások államháztartáson belülről </t>
  </si>
  <si>
    <t xml:space="preserve">Felhalmozási bevételek </t>
  </si>
  <si>
    <t xml:space="preserve">Felújítások </t>
  </si>
  <si>
    <t xml:space="preserve">Felhalmozási célú átvett pénzeszközök </t>
  </si>
  <si>
    <t>Költségvetési bevételek összesen:</t>
  </si>
  <si>
    <t>Költségvetési kiadások összesen:</t>
  </si>
  <si>
    <t xml:space="preserve">Finanszírozási célú bevételek </t>
  </si>
  <si>
    <t>Finanszírozási célú kiadások</t>
  </si>
  <si>
    <t xml:space="preserve">BEVÉTELEK ÖSSZESEN </t>
  </si>
  <si>
    <t xml:space="preserve">KIADÁSOK ÖSSZESEN </t>
  </si>
  <si>
    <t>Költségvetési egyenleg (hiány):</t>
  </si>
  <si>
    <t>Költségvetési egyenleg (többlet):</t>
  </si>
  <si>
    <t>V. Roma Nemzetiségi Önkormányzat Működési költségvetés (eFt)</t>
  </si>
  <si>
    <t>5.sz.melléklet</t>
  </si>
  <si>
    <t>Működési célú támogatások államháztatáson belülről</t>
  </si>
  <si>
    <t xml:space="preserve">Személyi juttatások </t>
  </si>
  <si>
    <t xml:space="preserve">Közhatalmi bevételek </t>
  </si>
  <si>
    <t xml:space="preserve">Ellátottak pénzbeli juttatásai </t>
  </si>
  <si>
    <t>Egyéb működési célú kiadások</t>
  </si>
  <si>
    <t>Finanszírozási célú bevételek</t>
  </si>
  <si>
    <t xml:space="preserve">Finanszírozási célú kiadások </t>
  </si>
  <si>
    <t xml:space="preserve">BEVÉTELEK ÖSSZESEN: </t>
  </si>
  <si>
    <t>Költségvetési egyenleg ( hiány):</t>
  </si>
  <si>
    <t>Költségvetési egyenleg ( többlet):</t>
  </si>
  <si>
    <r>
      <t>I.Roma Nemzetiségi Önkormányzat Előirányzat felhasználási ütemterv 2021. évre</t>
    </r>
    <r>
      <rPr>
        <sz val="12"/>
        <color theme="1"/>
        <rFont val="Times New Roman"/>
        <family val="1"/>
        <charset val="238"/>
      </rPr>
      <t xml:space="preserve">  </t>
    </r>
  </si>
  <si>
    <t xml:space="preserve">II. Roma Nemzetiségi Önkormányzat 2021. évi Költségvetési mérleg </t>
  </si>
  <si>
    <t>2019 tény</t>
  </si>
  <si>
    <t>2021 eredeti</t>
  </si>
  <si>
    <t>2020 várható</t>
  </si>
  <si>
    <t>2019-2020-2021 (e Ft)</t>
  </si>
  <si>
    <t>2021.eredeti előirányzat</t>
  </si>
  <si>
    <t xml:space="preserve">I. Roma Nemzetiségi Önkormányzat 2021. évi Költségvetési mérleg </t>
  </si>
  <si>
    <t>2021. évi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</si>
</sst>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u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Times New Roman"/>
      <family val="1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8"/>
      <name val="Arial"/>
      <family val="2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3" fontId="4" fillId="0" borderId="0" xfId="0" applyNumberFormat="1" applyFont="1" applyFill="1" applyBorder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2" borderId="1" xfId="0" applyFill="1" applyBorder="1" applyAlignment="1"/>
    <xf numFmtId="0" fontId="2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0" fillId="2" borderId="1" xfId="0" applyFill="1" applyBorder="1"/>
    <xf numFmtId="0" fontId="7" fillId="0" borderId="1" xfId="0" applyFont="1" applyFill="1" applyBorder="1"/>
    <xf numFmtId="3" fontId="0" fillId="0" borderId="1" xfId="0" applyNumberFormat="1" applyFill="1" applyBorder="1"/>
    <xf numFmtId="3" fontId="3" fillId="0" borderId="1" xfId="0" applyNumberFormat="1" applyFont="1" applyFill="1" applyBorder="1"/>
    <xf numFmtId="3" fontId="5" fillId="0" borderId="1" xfId="0" applyNumberFormat="1" applyFont="1" applyFill="1" applyBorder="1"/>
    <xf numFmtId="3" fontId="6" fillId="0" borderId="1" xfId="0" applyNumberFormat="1" applyFont="1" applyFill="1" applyBorder="1"/>
    <xf numFmtId="3" fontId="1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3" fillId="0" borderId="0" xfId="0" applyFont="1"/>
    <xf numFmtId="3" fontId="4" fillId="0" borderId="0" xfId="0" applyNumberFormat="1" applyFont="1" applyBorder="1"/>
    <xf numFmtId="0" fontId="2" fillId="0" borderId="0" xfId="0" applyFont="1"/>
    <xf numFmtId="0" fontId="4" fillId="0" borderId="0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/>
    <xf numFmtId="0" fontId="3" fillId="0" borderId="1" xfId="0" applyFont="1" applyBorder="1" applyAlignment="1"/>
    <xf numFmtId="0" fontId="3" fillId="0" borderId="0" xfId="0" applyFont="1" applyAlignment="1"/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Border="1"/>
    <xf numFmtId="0" fontId="3" fillId="2" borderId="1" xfId="0" applyFont="1" applyFill="1" applyBorder="1"/>
    <xf numFmtId="0" fontId="7" fillId="0" borderId="1" xfId="0" applyFont="1" applyBorder="1"/>
    <xf numFmtId="3" fontId="3" fillId="0" borderId="1" xfId="0" applyNumberFormat="1" applyFont="1" applyBorder="1"/>
    <xf numFmtId="3" fontId="5" fillId="0" borderId="1" xfId="0" applyNumberFormat="1" applyFont="1" applyBorder="1"/>
    <xf numFmtId="0" fontId="5" fillId="0" borderId="1" xfId="0" applyFont="1" applyBorder="1"/>
    <xf numFmtId="0" fontId="2" fillId="0" borderId="0" xfId="0" applyFont="1" applyBorder="1"/>
    <xf numFmtId="0" fontId="3" fillId="3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3" borderId="2" xfId="0" applyFont="1" applyFill="1" applyBorder="1"/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4" borderId="2" xfId="0" applyFont="1" applyFill="1" applyBorder="1" applyAlignment="1">
      <alignment horizontal="center" vertical="top" wrapText="1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4" borderId="1" xfId="0" applyFont="1" applyFill="1" applyBorder="1"/>
    <xf numFmtId="3" fontId="9" fillId="4" borderId="1" xfId="0" applyNumberFormat="1" applyFont="1" applyFill="1" applyBorder="1"/>
    <xf numFmtId="3" fontId="4" fillId="0" borderId="0" xfId="0" applyNumberFormat="1" applyFont="1"/>
    <xf numFmtId="0" fontId="5" fillId="0" borderId="1" xfId="0" applyFont="1" applyBorder="1" applyAlignment="1">
      <alignment wrapText="1"/>
    </xf>
    <xf numFmtId="0" fontId="3" fillId="3" borderId="0" xfId="0" applyFont="1" applyFill="1" applyBorder="1"/>
    <xf numFmtId="0" fontId="10" fillId="0" borderId="0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3" borderId="1" xfId="0" applyFont="1" applyFill="1" applyBorder="1"/>
    <xf numFmtId="0" fontId="11" fillId="4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14" fillId="0" borderId="0" xfId="0" applyFont="1"/>
    <xf numFmtId="0" fontId="13" fillId="0" borderId="0" xfId="0" applyFont="1"/>
    <xf numFmtId="0" fontId="15" fillId="0" borderId="0" xfId="0" applyFont="1"/>
    <xf numFmtId="0" fontId="16" fillId="0" borderId="1" xfId="0" applyFont="1" applyBorder="1"/>
    <xf numFmtId="0" fontId="17" fillId="0" borderId="1" xfId="0" applyFont="1" applyBorder="1"/>
    <xf numFmtId="0" fontId="16" fillId="0" borderId="1" xfId="0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0" fontId="16" fillId="0" borderId="1" xfId="0" applyFont="1" applyBorder="1" applyAlignment="1">
      <alignment wrapText="1"/>
    </xf>
    <xf numFmtId="3" fontId="3" fillId="4" borderId="1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3" fontId="5" fillId="2" borderId="1" xfId="0" applyNumberFormat="1" applyFont="1" applyFill="1" applyBorder="1"/>
    <xf numFmtId="0" fontId="5" fillId="0" borderId="1" xfId="0" applyFont="1" applyFill="1" applyBorder="1" applyAlignment="1">
      <alignment horizontal="left" vertical="center"/>
    </xf>
    <xf numFmtId="0" fontId="3" fillId="0" borderId="0" xfId="0" applyFont="1" applyBorder="1"/>
    <xf numFmtId="3" fontId="3" fillId="2" borderId="1" xfId="0" applyNumberFormat="1" applyFont="1" applyFill="1" applyBorder="1"/>
    <xf numFmtId="0" fontId="5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zoomScaleNormal="100" workbookViewId="0">
      <selection activeCell="S24" sqref="S24"/>
    </sheetView>
  </sheetViews>
  <sheetFormatPr defaultRowHeight="15.75" x14ac:dyDescent="0.25"/>
  <cols>
    <col min="1" max="1" width="3.140625" style="63" customWidth="1"/>
    <col min="2" max="2" width="38.140625" style="63" customWidth="1"/>
    <col min="3" max="9" width="9.140625" style="63"/>
    <col min="10" max="10" width="10.5703125" style="63" customWidth="1"/>
    <col min="11" max="11" width="12.5703125" style="63" customWidth="1"/>
    <col min="12" max="12" width="9.140625" style="63"/>
    <col min="13" max="13" width="11.28515625" style="63" customWidth="1"/>
    <col min="14" max="14" width="10.85546875" style="63" customWidth="1"/>
    <col min="15" max="16384" width="9.140625" style="63"/>
  </cols>
  <sheetData>
    <row r="1" spans="1:15" x14ac:dyDescent="0.25">
      <c r="B1" s="64" t="s">
        <v>162</v>
      </c>
    </row>
    <row r="2" spans="1:15" x14ac:dyDescent="0.25">
      <c r="N2" s="65" t="s">
        <v>117</v>
      </c>
    </row>
    <row r="3" spans="1:15" x14ac:dyDescent="0.25">
      <c r="N3" s="65"/>
    </row>
    <row r="4" spans="1:15" x14ac:dyDescent="0.25">
      <c r="A4" s="66" t="s">
        <v>0</v>
      </c>
      <c r="B4" s="66" t="s">
        <v>1</v>
      </c>
      <c r="C4" s="66" t="s">
        <v>2</v>
      </c>
      <c r="D4" s="66" t="s">
        <v>3</v>
      </c>
      <c r="E4" s="66" t="s">
        <v>4</v>
      </c>
      <c r="F4" s="66" t="s">
        <v>5</v>
      </c>
      <c r="G4" s="66" t="s">
        <v>6</v>
      </c>
      <c r="H4" s="66" t="s">
        <v>7</v>
      </c>
      <c r="I4" s="66" t="s">
        <v>8</v>
      </c>
      <c r="J4" s="66" t="s">
        <v>9</v>
      </c>
      <c r="K4" s="66" t="s">
        <v>10</v>
      </c>
      <c r="L4" s="66" t="s">
        <v>11</v>
      </c>
      <c r="M4" s="66" t="s">
        <v>12</v>
      </c>
      <c r="N4" s="66" t="s">
        <v>13</v>
      </c>
      <c r="O4" s="66" t="s">
        <v>14</v>
      </c>
    </row>
    <row r="5" spans="1:15" x14ac:dyDescent="0.25">
      <c r="A5" s="66" t="s">
        <v>15</v>
      </c>
      <c r="B5" s="67" t="s">
        <v>16</v>
      </c>
      <c r="C5" s="67" t="s">
        <v>17</v>
      </c>
      <c r="D5" s="67" t="s">
        <v>18</v>
      </c>
      <c r="E5" s="67" t="s">
        <v>19</v>
      </c>
      <c r="F5" s="67" t="s">
        <v>20</v>
      </c>
      <c r="G5" s="67" t="s">
        <v>21</v>
      </c>
      <c r="H5" s="67" t="s">
        <v>22</v>
      </c>
      <c r="I5" s="67" t="s">
        <v>23</v>
      </c>
      <c r="J5" s="67" t="s">
        <v>24</v>
      </c>
      <c r="K5" s="67" t="s">
        <v>25</v>
      </c>
      <c r="L5" s="67" t="s">
        <v>26</v>
      </c>
      <c r="M5" s="67" t="s">
        <v>27</v>
      </c>
      <c r="N5" s="67" t="s">
        <v>28</v>
      </c>
      <c r="O5" s="67" t="s">
        <v>29</v>
      </c>
    </row>
    <row r="6" spans="1:15" x14ac:dyDescent="0.25">
      <c r="A6" s="66" t="s">
        <v>30</v>
      </c>
      <c r="B6" s="66" t="s">
        <v>31</v>
      </c>
      <c r="C6" s="68">
        <v>0</v>
      </c>
      <c r="D6" s="68">
        <v>0</v>
      </c>
      <c r="E6" s="68">
        <v>0</v>
      </c>
      <c r="F6" s="68">
        <v>0</v>
      </c>
      <c r="G6" s="68">
        <v>0</v>
      </c>
      <c r="H6" s="68">
        <v>0</v>
      </c>
      <c r="I6" s="68">
        <v>0</v>
      </c>
      <c r="J6" s="68">
        <v>0</v>
      </c>
      <c r="K6" s="68">
        <v>0</v>
      </c>
      <c r="L6" s="68">
        <v>0</v>
      </c>
      <c r="M6" s="68">
        <v>0</v>
      </c>
      <c r="N6" s="68">
        <v>0</v>
      </c>
      <c r="O6" s="66"/>
    </row>
    <row r="7" spans="1:15" x14ac:dyDescent="0.25">
      <c r="A7" s="66" t="s">
        <v>32</v>
      </c>
      <c r="B7" s="66" t="s">
        <v>33</v>
      </c>
      <c r="C7" s="68">
        <v>165</v>
      </c>
      <c r="D7" s="68">
        <v>520</v>
      </c>
      <c r="E7" s="68">
        <v>383</v>
      </c>
      <c r="F7" s="68">
        <v>165</v>
      </c>
      <c r="G7" s="68">
        <v>165</v>
      </c>
      <c r="H7" s="68">
        <v>166</v>
      </c>
      <c r="I7" s="68">
        <v>720</v>
      </c>
      <c r="J7" s="68">
        <v>520</v>
      </c>
      <c r="K7" s="68">
        <v>166</v>
      </c>
      <c r="L7" s="68">
        <v>183</v>
      </c>
      <c r="M7" s="68">
        <v>165</v>
      </c>
      <c r="N7" s="68">
        <v>722</v>
      </c>
      <c r="O7" s="68">
        <f>SUM(C7:N7)</f>
        <v>4040</v>
      </c>
    </row>
    <row r="8" spans="1:15" x14ac:dyDescent="0.25">
      <c r="A8" s="66" t="s">
        <v>34</v>
      </c>
      <c r="B8" s="66" t="s">
        <v>35</v>
      </c>
      <c r="C8" s="68">
        <v>0</v>
      </c>
      <c r="D8" s="68">
        <v>0</v>
      </c>
      <c r="E8" s="68"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v>0</v>
      </c>
      <c r="M8" s="68">
        <v>0</v>
      </c>
      <c r="N8" s="68">
        <v>0</v>
      </c>
      <c r="O8" s="68">
        <f t="shared" ref="O8:O16" si="0">SUM(C8:N8)</f>
        <v>0</v>
      </c>
    </row>
    <row r="9" spans="1:15" x14ac:dyDescent="0.25">
      <c r="A9" s="66" t="s">
        <v>36</v>
      </c>
      <c r="B9" s="66" t="s">
        <v>37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  <c r="N9" s="68">
        <v>0</v>
      </c>
      <c r="O9" s="68">
        <f t="shared" si="0"/>
        <v>0</v>
      </c>
    </row>
    <row r="10" spans="1:15" x14ac:dyDescent="0.25">
      <c r="A10" s="66" t="s">
        <v>38</v>
      </c>
      <c r="B10" s="66" t="s">
        <v>39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f t="shared" si="0"/>
        <v>0</v>
      </c>
    </row>
    <row r="11" spans="1:15" x14ac:dyDescent="0.25">
      <c r="A11" s="66" t="s">
        <v>40</v>
      </c>
      <c r="B11" s="66" t="s">
        <v>41</v>
      </c>
      <c r="C11" s="68">
        <v>0</v>
      </c>
      <c r="D11" s="68">
        <v>0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0</v>
      </c>
      <c r="M11" s="68">
        <v>0</v>
      </c>
      <c r="N11" s="68">
        <v>0</v>
      </c>
      <c r="O11" s="68">
        <f t="shared" si="0"/>
        <v>0</v>
      </c>
    </row>
    <row r="12" spans="1:15" x14ac:dyDescent="0.25">
      <c r="A12" s="66" t="s">
        <v>42</v>
      </c>
      <c r="B12" s="66" t="s">
        <v>43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68">
        <f t="shared" si="0"/>
        <v>0</v>
      </c>
    </row>
    <row r="13" spans="1:15" x14ac:dyDescent="0.25">
      <c r="A13" s="66" t="s">
        <v>44</v>
      </c>
      <c r="B13" s="66" t="s">
        <v>45</v>
      </c>
      <c r="C13" s="68">
        <v>0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8">
        <v>0</v>
      </c>
      <c r="N13" s="68">
        <v>0</v>
      </c>
      <c r="O13" s="68">
        <f t="shared" si="0"/>
        <v>0</v>
      </c>
    </row>
    <row r="14" spans="1:15" x14ac:dyDescent="0.25">
      <c r="A14" s="66" t="s">
        <v>46</v>
      </c>
      <c r="B14" s="66" t="s">
        <v>47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8">
        <v>0</v>
      </c>
      <c r="N14" s="68">
        <v>0</v>
      </c>
      <c r="O14" s="68">
        <f t="shared" si="0"/>
        <v>0</v>
      </c>
    </row>
    <row r="15" spans="1:15" x14ac:dyDescent="0.25">
      <c r="A15" s="66" t="s">
        <v>48</v>
      </c>
      <c r="B15" s="66" t="s">
        <v>49</v>
      </c>
      <c r="C15" s="68">
        <v>0</v>
      </c>
      <c r="D15" s="68">
        <v>0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O15" s="68">
        <f t="shared" si="0"/>
        <v>0</v>
      </c>
    </row>
    <row r="16" spans="1:15" x14ac:dyDescent="0.25">
      <c r="A16" s="66" t="s">
        <v>50</v>
      </c>
      <c r="B16" s="67" t="s">
        <v>51</v>
      </c>
      <c r="C16" s="69">
        <f>SUM(C6:C15)</f>
        <v>165</v>
      </c>
      <c r="D16" s="69">
        <f t="shared" ref="D16:N16" si="1">SUM(D6:D15)</f>
        <v>520</v>
      </c>
      <c r="E16" s="69">
        <f t="shared" si="1"/>
        <v>383</v>
      </c>
      <c r="F16" s="69">
        <f t="shared" si="1"/>
        <v>165</v>
      </c>
      <c r="G16" s="69">
        <f t="shared" si="1"/>
        <v>165</v>
      </c>
      <c r="H16" s="69">
        <f t="shared" si="1"/>
        <v>166</v>
      </c>
      <c r="I16" s="69">
        <f t="shared" si="1"/>
        <v>720</v>
      </c>
      <c r="J16" s="69">
        <f t="shared" si="1"/>
        <v>520</v>
      </c>
      <c r="K16" s="69">
        <f t="shared" si="1"/>
        <v>166</v>
      </c>
      <c r="L16" s="69">
        <f t="shared" si="1"/>
        <v>183</v>
      </c>
      <c r="M16" s="69">
        <f t="shared" si="1"/>
        <v>165</v>
      </c>
      <c r="N16" s="69">
        <f t="shared" si="1"/>
        <v>722</v>
      </c>
      <c r="O16" s="69">
        <f t="shared" si="0"/>
        <v>4040</v>
      </c>
    </row>
    <row r="17" spans="1:15" x14ac:dyDescent="0.25">
      <c r="A17" s="66"/>
      <c r="B17" s="67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</row>
    <row r="18" spans="1:15" x14ac:dyDescent="0.25">
      <c r="A18" s="66"/>
      <c r="B18" s="66" t="s">
        <v>52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</row>
    <row r="19" spans="1:15" x14ac:dyDescent="0.25">
      <c r="A19" s="66" t="s">
        <v>53</v>
      </c>
      <c r="B19" s="66" t="s">
        <v>54</v>
      </c>
      <c r="C19" s="68">
        <v>70</v>
      </c>
      <c r="D19" s="68">
        <v>70</v>
      </c>
      <c r="E19" s="68">
        <v>70</v>
      </c>
      <c r="F19" s="68">
        <v>70</v>
      </c>
      <c r="G19" s="68">
        <v>70</v>
      </c>
      <c r="H19" s="68">
        <v>70</v>
      </c>
      <c r="I19" s="68">
        <v>71</v>
      </c>
      <c r="J19" s="68">
        <v>70</v>
      </c>
      <c r="K19" s="68">
        <v>70</v>
      </c>
      <c r="L19" s="68">
        <v>71</v>
      </c>
      <c r="M19" s="68">
        <v>70</v>
      </c>
      <c r="N19" s="68">
        <v>71</v>
      </c>
      <c r="O19" s="68">
        <f>SUM(C19:N19)</f>
        <v>843</v>
      </c>
    </row>
    <row r="20" spans="1:15" ht="27" customHeight="1" x14ac:dyDescent="0.25">
      <c r="A20" s="66" t="s">
        <v>55</v>
      </c>
      <c r="B20" s="70" t="s">
        <v>56</v>
      </c>
      <c r="C20" s="68">
        <v>12</v>
      </c>
      <c r="D20" s="68">
        <v>12</v>
      </c>
      <c r="E20" s="68">
        <v>13</v>
      </c>
      <c r="F20" s="68">
        <v>12</v>
      </c>
      <c r="G20" s="68">
        <v>12</v>
      </c>
      <c r="H20" s="68">
        <v>13</v>
      </c>
      <c r="I20" s="68">
        <v>12</v>
      </c>
      <c r="J20" s="68">
        <v>12</v>
      </c>
      <c r="K20" s="68">
        <v>13</v>
      </c>
      <c r="L20" s="68">
        <v>12</v>
      </c>
      <c r="M20" s="68">
        <v>12</v>
      </c>
      <c r="N20" s="68">
        <v>13</v>
      </c>
      <c r="O20" s="68">
        <f t="shared" ref="O20:O29" si="2">SUM(C20:N20)</f>
        <v>148</v>
      </c>
    </row>
    <row r="21" spans="1:15" x14ac:dyDescent="0.25">
      <c r="A21" s="66" t="s">
        <v>57</v>
      </c>
      <c r="B21" s="66" t="s">
        <v>58</v>
      </c>
      <c r="C21" s="68">
        <v>83</v>
      </c>
      <c r="D21" s="68">
        <v>83</v>
      </c>
      <c r="E21" s="68">
        <v>300</v>
      </c>
      <c r="F21" s="68">
        <v>83</v>
      </c>
      <c r="G21" s="68">
        <v>83</v>
      </c>
      <c r="H21" s="68">
        <v>83</v>
      </c>
      <c r="I21" s="68">
        <v>1000</v>
      </c>
      <c r="J21" s="68">
        <v>83</v>
      </c>
      <c r="K21" s="68">
        <v>83</v>
      </c>
      <c r="L21" s="68">
        <v>100</v>
      </c>
      <c r="M21" s="68">
        <v>83</v>
      </c>
      <c r="N21" s="68">
        <v>985</v>
      </c>
      <c r="O21" s="68">
        <f t="shared" si="2"/>
        <v>3049</v>
      </c>
    </row>
    <row r="22" spans="1:15" x14ac:dyDescent="0.25">
      <c r="A22" s="66" t="s">
        <v>59</v>
      </c>
      <c r="B22" s="66" t="s">
        <v>60</v>
      </c>
      <c r="C22" s="68">
        <v>0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f t="shared" si="2"/>
        <v>0</v>
      </c>
    </row>
    <row r="23" spans="1:15" x14ac:dyDescent="0.25">
      <c r="A23" s="66" t="s">
        <v>61</v>
      </c>
      <c r="B23" s="66" t="s">
        <v>62</v>
      </c>
      <c r="C23" s="68">
        <v>0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f t="shared" si="2"/>
        <v>0</v>
      </c>
    </row>
    <row r="24" spans="1:15" x14ac:dyDescent="0.25">
      <c r="A24" s="66" t="s">
        <v>64</v>
      </c>
      <c r="B24" s="66" t="s">
        <v>63</v>
      </c>
      <c r="C24" s="68">
        <v>0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f t="shared" si="2"/>
        <v>0</v>
      </c>
    </row>
    <row r="25" spans="1:15" x14ac:dyDescent="0.25">
      <c r="A25" s="66" t="s">
        <v>66</v>
      </c>
      <c r="B25" s="66" t="s">
        <v>65</v>
      </c>
      <c r="C25" s="68">
        <v>0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f t="shared" si="2"/>
        <v>0</v>
      </c>
    </row>
    <row r="26" spans="1:15" x14ac:dyDescent="0.25">
      <c r="A26" s="66" t="s">
        <v>68</v>
      </c>
      <c r="B26" s="66" t="s">
        <v>67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f t="shared" si="2"/>
        <v>0</v>
      </c>
    </row>
    <row r="27" spans="1:15" x14ac:dyDescent="0.25">
      <c r="A27" s="66" t="s">
        <v>70</v>
      </c>
      <c r="B27" s="66" t="s">
        <v>69</v>
      </c>
      <c r="C27" s="68"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f t="shared" si="2"/>
        <v>0</v>
      </c>
    </row>
    <row r="28" spans="1:15" x14ac:dyDescent="0.25">
      <c r="A28" s="66" t="s">
        <v>72</v>
      </c>
      <c r="B28" s="66" t="s">
        <v>71</v>
      </c>
      <c r="C28" s="68">
        <v>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f t="shared" si="2"/>
        <v>0</v>
      </c>
    </row>
    <row r="29" spans="1:15" x14ac:dyDescent="0.25">
      <c r="A29" s="66" t="s">
        <v>100</v>
      </c>
      <c r="B29" s="67" t="s">
        <v>73</v>
      </c>
      <c r="C29" s="69">
        <f>SUM(C19:C23,C25:C28,)</f>
        <v>165</v>
      </c>
      <c r="D29" s="69">
        <f t="shared" ref="D29:N29" si="3">SUM(D19:D23,D25:D28,)</f>
        <v>165</v>
      </c>
      <c r="E29" s="69">
        <f t="shared" si="3"/>
        <v>383</v>
      </c>
      <c r="F29" s="69">
        <f t="shared" si="3"/>
        <v>165</v>
      </c>
      <c r="G29" s="69">
        <f t="shared" si="3"/>
        <v>165</v>
      </c>
      <c r="H29" s="69">
        <f t="shared" si="3"/>
        <v>166</v>
      </c>
      <c r="I29" s="69">
        <f t="shared" si="3"/>
        <v>1083</v>
      </c>
      <c r="J29" s="69">
        <f t="shared" si="3"/>
        <v>165</v>
      </c>
      <c r="K29" s="69">
        <f t="shared" si="3"/>
        <v>166</v>
      </c>
      <c r="L29" s="69">
        <f t="shared" si="3"/>
        <v>183</v>
      </c>
      <c r="M29" s="69">
        <f t="shared" si="3"/>
        <v>165</v>
      </c>
      <c r="N29" s="69">
        <f t="shared" si="3"/>
        <v>1069</v>
      </c>
      <c r="O29" s="69">
        <f t="shared" si="2"/>
        <v>4040</v>
      </c>
    </row>
    <row r="30" spans="1:15" x14ac:dyDescent="0.25">
      <c r="A30" s="66" t="s">
        <v>101</v>
      </c>
      <c r="B30" s="67" t="s">
        <v>74</v>
      </c>
      <c r="C30" s="68">
        <f>C16-C29</f>
        <v>0</v>
      </c>
      <c r="D30" s="68">
        <f t="shared" ref="D30:N30" si="4">D16-D29</f>
        <v>355</v>
      </c>
      <c r="E30" s="68">
        <f t="shared" si="4"/>
        <v>0</v>
      </c>
      <c r="F30" s="68">
        <f t="shared" si="4"/>
        <v>0</v>
      </c>
      <c r="G30" s="68">
        <f t="shared" si="4"/>
        <v>0</v>
      </c>
      <c r="H30" s="68">
        <f t="shared" si="4"/>
        <v>0</v>
      </c>
      <c r="I30" s="68">
        <f t="shared" si="4"/>
        <v>-363</v>
      </c>
      <c r="J30" s="68">
        <f t="shared" si="4"/>
        <v>355</v>
      </c>
      <c r="K30" s="68">
        <f t="shared" si="4"/>
        <v>0</v>
      </c>
      <c r="L30" s="68">
        <f t="shared" si="4"/>
        <v>0</v>
      </c>
      <c r="M30" s="68">
        <f t="shared" si="4"/>
        <v>0</v>
      </c>
      <c r="N30" s="68">
        <f t="shared" si="4"/>
        <v>-347</v>
      </c>
      <c r="O30" s="66"/>
    </row>
  </sheetData>
  <phoneticPr fontId="19" type="noConversion"/>
  <pageMargins left="0.70866141732283472" right="0.70866141732283472" top="0.74803149606299213" bottom="0.74803149606299213" header="0.31496062992125984" footer="0.31496062992125984"/>
  <pageSetup paperSize="9" scale="77" firstPageNumber="3" orientation="landscape" useFirstPageNumber="1" r:id="rId1"/>
  <headerFooter>
    <oddHeader>&amp;P. oldal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Normal="100" workbookViewId="0">
      <selection activeCell="E24" sqref="E24"/>
    </sheetView>
  </sheetViews>
  <sheetFormatPr defaultRowHeight="12.75" x14ac:dyDescent="0.2"/>
  <cols>
    <col min="1" max="1" width="3.42578125" style="23" customWidth="1"/>
    <col min="2" max="2" width="35.85546875" style="23" customWidth="1"/>
    <col min="3" max="3" width="11.85546875" style="23" customWidth="1"/>
    <col min="4" max="4" width="2.28515625" style="23" customWidth="1"/>
    <col min="5" max="5" width="33.7109375" style="23" customWidth="1"/>
    <col min="6" max="6" width="12.42578125" style="23" customWidth="1"/>
    <col min="7" max="11" width="9.140625" style="23" hidden="1" customWidth="1"/>
    <col min="12" max="16384" width="9.140625" style="23"/>
  </cols>
  <sheetData>
    <row r="1" spans="1:11" ht="15" x14ac:dyDescent="0.2">
      <c r="E1" s="24"/>
    </row>
    <row r="2" spans="1:11" ht="15.75" x14ac:dyDescent="0.25">
      <c r="B2" s="25" t="s">
        <v>163</v>
      </c>
    </row>
    <row r="3" spans="1:11" ht="15.75" x14ac:dyDescent="0.25">
      <c r="B3" s="25" t="s">
        <v>118</v>
      </c>
      <c r="E3" s="24"/>
      <c r="F3" s="26"/>
    </row>
    <row r="4" spans="1:11" x14ac:dyDescent="0.2">
      <c r="F4" s="23" t="s">
        <v>126</v>
      </c>
    </row>
    <row r="6" spans="1:11" x14ac:dyDescent="0.2">
      <c r="A6" s="27"/>
      <c r="B6" s="28" t="s">
        <v>0</v>
      </c>
      <c r="C6" s="29" t="s">
        <v>1</v>
      </c>
      <c r="D6" s="30"/>
      <c r="E6" s="31" t="s">
        <v>2</v>
      </c>
      <c r="F6" s="29" t="s">
        <v>3</v>
      </c>
      <c r="G6" s="32"/>
      <c r="H6" s="32"/>
      <c r="I6" s="32"/>
      <c r="J6" s="32"/>
      <c r="K6" s="32"/>
    </row>
    <row r="7" spans="1:11" ht="31.5" customHeight="1" x14ac:dyDescent="0.25">
      <c r="A7" s="27"/>
      <c r="B7" s="33" t="s">
        <v>75</v>
      </c>
      <c r="C7" s="34" t="s">
        <v>168</v>
      </c>
      <c r="D7" s="30"/>
      <c r="E7" s="35" t="s">
        <v>76</v>
      </c>
      <c r="F7" s="34" t="s">
        <v>168</v>
      </c>
      <c r="G7" s="32"/>
      <c r="H7" s="32"/>
      <c r="I7" s="32"/>
      <c r="J7" s="32"/>
      <c r="K7" s="32"/>
    </row>
    <row r="8" spans="1:11" ht="15.75" x14ac:dyDescent="0.25">
      <c r="A8" s="27" t="s">
        <v>30</v>
      </c>
      <c r="B8" s="36" t="s">
        <v>37</v>
      </c>
      <c r="C8" s="27"/>
      <c r="D8" s="37"/>
      <c r="E8" s="36" t="s">
        <v>77</v>
      </c>
      <c r="F8" s="27"/>
    </row>
    <row r="9" spans="1:11" ht="15.75" x14ac:dyDescent="0.25">
      <c r="A9" s="27" t="s">
        <v>32</v>
      </c>
      <c r="B9" s="38" t="s">
        <v>78</v>
      </c>
      <c r="C9" s="39">
        <v>4040</v>
      </c>
      <c r="D9" s="37"/>
      <c r="E9" s="38" t="s">
        <v>54</v>
      </c>
      <c r="F9" s="39">
        <v>843</v>
      </c>
    </row>
    <row r="10" spans="1:11" ht="31.5" x14ac:dyDescent="0.25">
      <c r="A10" s="27" t="s">
        <v>34</v>
      </c>
      <c r="B10" s="38" t="s">
        <v>37</v>
      </c>
      <c r="C10" s="39">
        <v>0</v>
      </c>
      <c r="D10" s="37"/>
      <c r="E10" s="60" t="s">
        <v>92</v>
      </c>
      <c r="F10" s="39">
        <v>131</v>
      </c>
    </row>
    <row r="11" spans="1:11" ht="15.75" x14ac:dyDescent="0.25">
      <c r="A11" s="27" t="s">
        <v>36</v>
      </c>
      <c r="C11" s="39"/>
      <c r="D11" s="37"/>
      <c r="E11" s="38" t="s">
        <v>58</v>
      </c>
      <c r="F11" s="39">
        <v>3066</v>
      </c>
    </row>
    <row r="12" spans="1:11" ht="15.75" x14ac:dyDescent="0.25">
      <c r="A12" s="27" t="s">
        <v>40</v>
      </c>
      <c r="B12" s="36"/>
      <c r="C12" s="40"/>
      <c r="D12" s="37"/>
      <c r="E12" s="15" t="s">
        <v>93</v>
      </c>
      <c r="F12" s="39">
        <v>0</v>
      </c>
    </row>
    <row r="13" spans="1:11" ht="15.75" x14ac:dyDescent="0.25">
      <c r="A13" s="27" t="s">
        <v>42</v>
      </c>
      <c r="B13" s="36" t="s">
        <v>81</v>
      </c>
      <c r="C13" s="40">
        <v>4040</v>
      </c>
      <c r="D13" s="37"/>
      <c r="E13" s="36" t="s">
        <v>94</v>
      </c>
      <c r="F13" s="40">
        <f>SUM(F9:F12)</f>
        <v>4040</v>
      </c>
    </row>
    <row r="14" spans="1:11" ht="15.75" x14ac:dyDescent="0.25">
      <c r="A14" s="27" t="s">
        <v>44</v>
      </c>
      <c r="B14" s="36" t="s">
        <v>82</v>
      </c>
      <c r="C14" s="41">
        <v>0</v>
      </c>
      <c r="D14" s="37"/>
      <c r="E14" s="36" t="s">
        <v>83</v>
      </c>
      <c r="F14" s="40">
        <v>0</v>
      </c>
    </row>
    <row r="15" spans="1:11" ht="15.75" x14ac:dyDescent="0.25">
      <c r="A15" s="27" t="s">
        <v>46</v>
      </c>
      <c r="B15" s="38"/>
      <c r="C15" s="27"/>
      <c r="D15" s="37"/>
      <c r="E15" s="38" t="s">
        <v>95</v>
      </c>
      <c r="F15" s="39">
        <v>0</v>
      </c>
    </row>
    <row r="16" spans="1:11" ht="15.75" x14ac:dyDescent="0.25">
      <c r="A16" s="27" t="s">
        <v>48</v>
      </c>
      <c r="B16" s="38"/>
      <c r="C16" s="39"/>
      <c r="D16" s="37"/>
      <c r="E16" s="38" t="s">
        <v>96</v>
      </c>
      <c r="F16" s="39">
        <v>0</v>
      </c>
    </row>
    <row r="17" spans="1:6" ht="15.75" x14ac:dyDescent="0.25">
      <c r="A17" s="27" t="s">
        <v>50</v>
      </c>
      <c r="B17" s="36" t="s">
        <v>97</v>
      </c>
      <c r="C17" s="40">
        <v>4040</v>
      </c>
      <c r="D17" s="37"/>
      <c r="E17" s="36" t="s">
        <v>99</v>
      </c>
      <c r="F17" s="40">
        <v>4040</v>
      </c>
    </row>
    <row r="18" spans="1:6" ht="15.75" x14ac:dyDescent="0.25">
      <c r="A18" s="27" t="s">
        <v>53</v>
      </c>
      <c r="B18" s="36" t="s">
        <v>98</v>
      </c>
      <c r="C18" s="39">
        <v>0</v>
      </c>
      <c r="D18" s="37"/>
      <c r="E18" s="36" t="s">
        <v>116</v>
      </c>
      <c r="F18" s="39">
        <v>0</v>
      </c>
    </row>
    <row r="19" spans="1:6" ht="15.75" x14ac:dyDescent="0.25">
      <c r="A19" s="27" t="s">
        <v>55</v>
      </c>
      <c r="B19" s="13" t="s">
        <v>102</v>
      </c>
      <c r="C19" s="40">
        <v>4040</v>
      </c>
      <c r="D19" s="37"/>
      <c r="E19" s="13" t="s">
        <v>103</v>
      </c>
      <c r="F19" s="40">
        <v>4040</v>
      </c>
    </row>
  </sheetData>
  <pageMargins left="0.70866141732283472" right="0.70866141732283472" top="0.74803149606299213" bottom="0.74803149606299213" header="0.31496062992125984" footer="0.31496062992125984"/>
  <pageSetup paperSize="9" scale="87" firstPageNumber="4" orientation="portrait" useFirstPageNumber="1" r:id="rId1"/>
  <headerFooter>
    <oddHeader>&amp;P. oldal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opLeftCell="A10" zoomScaleNormal="100" workbookViewId="0">
      <selection activeCell="E20" sqref="E20"/>
    </sheetView>
  </sheetViews>
  <sheetFormatPr defaultRowHeight="15" x14ac:dyDescent="0.2"/>
  <cols>
    <col min="1" max="1" width="4.7109375" style="49" customWidth="1"/>
    <col min="2" max="2" width="34.140625" style="49" customWidth="1"/>
    <col min="3" max="3" width="13.140625" style="49" customWidth="1"/>
    <col min="4" max="4" width="9.5703125" style="49" bestFit="1" customWidth="1"/>
    <col min="5" max="16384" width="9.140625" style="49"/>
  </cols>
  <sheetData>
    <row r="1" spans="1:4" s="26" customFormat="1" ht="15.75" x14ac:dyDescent="0.25">
      <c r="B1" s="87" t="s">
        <v>123</v>
      </c>
      <c r="C1" s="87"/>
    </row>
    <row r="2" spans="1:4" s="26" customFormat="1" ht="15.75" x14ac:dyDescent="0.25">
      <c r="B2" s="42" t="s">
        <v>121</v>
      </c>
    </row>
    <row r="3" spans="1:4" s="26" customFormat="1" ht="15.75" x14ac:dyDescent="0.25">
      <c r="B3" s="42"/>
    </row>
    <row r="4" spans="1:4" s="26" customFormat="1" ht="15.75" x14ac:dyDescent="0.25">
      <c r="B4" s="42"/>
      <c r="C4" s="23" t="s">
        <v>127</v>
      </c>
    </row>
    <row r="5" spans="1:4" s="26" customFormat="1" x14ac:dyDescent="0.2">
      <c r="A5" s="43" t="s">
        <v>0</v>
      </c>
      <c r="B5" s="43" t="s">
        <v>1</v>
      </c>
      <c r="C5" s="43" t="s">
        <v>2</v>
      </c>
      <c r="D5" s="44"/>
    </row>
    <row r="6" spans="1:4" ht="53.25" customHeight="1" x14ac:dyDescent="0.2">
      <c r="A6" s="45"/>
      <c r="B6" s="46" t="s">
        <v>104</v>
      </c>
      <c r="C6" s="46" t="s">
        <v>105</v>
      </c>
    </row>
    <row r="7" spans="1:4" x14ac:dyDescent="0.2">
      <c r="A7" s="27"/>
      <c r="B7" s="50" t="s">
        <v>108</v>
      </c>
      <c r="C7" s="27"/>
    </row>
    <row r="8" spans="1:4" x14ac:dyDescent="0.2">
      <c r="A8" s="27" t="s">
        <v>30</v>
      </c>
      <c r="B8" s="41" t="s">
        <v>54</v>
      </c>
      <c r="C8" s="40">
        <v>843</v>
      </c>
      <c r="D8" s="53"/>
    </row>
    <row r="9" spans="1:4" ht="25.5" x14ac:dyDescent="0.2">
      <c r="A9" s="27" t="s">
        <v>32</v>
      </c>
      <c r="B9" s="54" t="s">
        <v>56</v>
      </c>
      <c r="C9" s="40">
        <v>131</v>
      </c>
      <c r="D9" s="53"/>
    </row>
    <row r="10" spans="1:4" x14ac:dyDescent="0.2">
      <c r="A10" s="27" t="s">
        <v>34</v>
      </c>
      <c r="B10" s="41" t="s">
        <v>58</v>
      </c>
      <c r="C10" s="40">
        <v>3066</v>
      </c>
      <c r="D10" s="53"/>
    </row>
    <row r="11" spans="1:4" x14ac:dyDescent="0.2">
      <c r="A11" s="27" t="s">
        <v>36</v>
      </c>
      <c r="B11" s="41" t="s">
        <v>60</v>
      </c>
      <c r="C11" s="40">
        <v>0</v>
      </c>
      <c r="D11" s="53"/>
    </row>
    <row r="12" spans="1:4" x14ac:dyDescent="0.2">
      <c r="A12" s="27" t="s">
        <v>38</v>
      </c>
      <c r="B12" s="41" t="s">
        <v>62</v>
      </c>
      <c r="C12" s="40">
        <v>0</v>
      </c>
      <c r="D12" s="53"/>
    </row>
    <row r="13" spans="1:4" x14ac:dyDescent="0.2">
      <c r="A13" s="27" t="s">
        <v>40</v>
      </c>
      <c r="B13" s="27" t="s">
        <v>109</v>
      </c>
      <c r="C13" s="39">
        <v>0</v>
      </c>
      <c r="D13" s="53"/>
    </row>
    <row r="14" spans="1:4" x14ac:dyDescent="0.2">
      <c r="A14" s="27" t="s">
        <v>42</v>
      </c>
      <c r="B14" s="27" t="s">
        <v>110</v>
      </c>
      <c r="C14" s="39">
        <v>0</v>
      </c>
      <c r="D14" s="53"/>
    </row>
    <row r="15" spans="1:4" x14ac:dyDescent="0.2">
      <c r="A15" s="27" t="s">
        <v>44</v>
      </c>
      <c r="B15" s="61" t="s">
        <v>111</v>
      </c>
      <c r="C15" s="40"/>
      <c r="D15" s="53"/>
    </row>
    <row r="16" spans="1:4" x14ac:dyDescent="0.2">
      <c r="A16" s="27" t="s">
        <v>46</v>
      </c>
      <c r="B16" s="61" t="s">
        <v>65</v>
      </c>
      <c r="C16" s="40">
        <v>0</v>
      </c>
      <c r="D16" s="53"/>
    </row>
    <row r="17" spans="1:4" x14ac:dyDescent="0.2">
      <c r="A17" s="27" t="s">
        <v>48</v>
      </c>
      <c r="B17" s="61" t="s">
        <v>67</v>
      </c>
      <c r="C17" s="40">
        <v>0</v>
      </c>
      <c r="D17" s="53"/>
    </row>
    <row r="18" spans="1:4" x14ac:dyDescent="0.2">
      <c r="A18" s="27" t="s">
        <v>50</v>
      </c>
      <c r="B18" s="61" t="s">
        <v>69</v>
      </c>
      <c r="C18" s="40">
        <v>0</v>
      </c>
      <c r="D18" s="53"/>
    </row>
    <row r="19" spans="1:4" x14ac:dyDescent="0.2">
      <c r="A19" s="27" t="s">
        <v>53</v>
      </c>
      <c r="B19" s="61" t="s">
        <v>71</v>
      </c>
      <c r="C19" s="40">
        <v>0</v>
      </c>
      <c r="D19" s="53"/>
    </row>
    <row r="20" spans="1:4" x14ac:dyDescent="0.2">
      <c r="A20" s="27" t="s">
        <v>55</v>
      </c>
      <c r="B20" s="41" t="s">
        <v>103</v>
      </c>
      <c r="C20" s="40">
        <f>SUM(C8:C19)</f>
        <v>4040</v>
      </c>
      <c r="D20" s="53"/>
    </row>
    <row r="24" spans="1:4" ht="15.75" x14ac:dyDescent="0.25">
      <c r="A24" s="23"/>
      <c r="B24" s="72" t="s">
        <v>124</v>
      </c>
      <c r="C24" s="23"/>
    </row>
    <row r="25" spans="1:4" ht="15.75" x14ac:dyDescent="0.25">
      <c r="A25" s="55"/>
      <c r="B25" s="42" t="s">
        <v>122</v>
      </c>
      <c r="C25" s="56"/>
    </row>
    <row r="26" spans="1:4" ht="15.75" x14ac:dyDescent="0.25">
      <c r="A26" s="55"/>
      <c r="B26" s="42"/>
      <c r="C26" s="56"/>
    </row>
    <row r="27" spans="1:4" ht="15.75" x14ac:dyDescent="0.25">
      <c r="A27" s="55"/>
      <c r="B27" s="42"/>
      <c r="C27" s="23" t="s">
        <v>119</v>
      </c>
    </row>
    <row r="28" spans="1:4" x14ac:dyDescent="0.2">
      <c r="A28" s="43" t="s">
        <v>0</v>
      </c>
      <c r="B28" s="43" t="s">
        <v>1</v>
      </c>
      <c r="C28" s="43" t="s">
        <v>2</v>
      </c>
    </row>
    <row r="29" spans="1:4" x14ac:dyDescent="0.2">
      <c r="A29" s="58"/>
      <c r="B29" s="47" t="s">
        <v>112</v>
      </c>
      <c r="C29" s="47" t="s">
        <v>105</v>
      </c>
    </row>
    <row r="30" spans="1:4" x14ac:dyDescent="0.2">
      <c r="A30" s="27" t="s">
        <v>30</v>
      </c>
      <c r="B30" s="27" t="s">
        <v>113</v>
      </c>
      <c r="C30" s="39">
        <v>4040</v>
      </c>
    </row>
    <row r="31" spans="1:4" x14ac:dyDescent="0.2">
      <c r="A31" s="27" t="s">
        <v>32</v>
      </c>
      <c r="B31" s="27" t="s">
        <v>114</v>
      </c>
      <c r="C31" s="40">
        <v>0</v>
      </c>
    </row>
    <row r="32" spans="1:4" x14ac:dyDescent="0.2">
      <c r="A32" s="27" t="s">
        <v>34</v>
      </c>
      <c r="B32" s="41" t="s">
        <v>37</v>
      </c>
      <c r="C32" s="40">
        <v>4040</v>
      </c>
    </row>
    <row r="33" spans="1:3" x14ac:dyDescent="0.2">
      <c r="A33" s="27" t="s">
        <v>36</v>
      </c>
      <c r="B33" s="41" t="s">
        <v>39</v>
      </c>
      <c r="C33" s="40">
        <v>0</v>
      </c>
    </row>
    <row r="34" spans="1:3" x14ac:dyDescent="0.2">
      <c r="A34" s="27" t="s">
        <v>38</v>
      </c>
      <c r="B34" s="61" t="s">
        <v>43</v>
      </c>
      <c r="C34" s="40">
        <v>0</v>
      </c>
    </row>
    <row r="35" spans="1:3" x14ac:dyDescent="0.2">
      <c r="A35" s="27" t="s">
        <v>40</v>
      </c>
      <c r="B35" s="61" t="s">
        <v>47</v>
      </c>
      <c r="C35" s="40">
        <v>0</v>
      </c>
    </row>
    <row r="36" spans="1:3" x14ac:dyDescent="0.2">
      <c r="A36" s="27" t="s">
        <v>42</v>
      </c>
      <c r="B36" s="62" t="s">
        <v>49</v>
      </c>
      <c r="C36" s="40">
        <v>0</v>
      </c>
    </row>
    <row r="37" spans="1:3" x14ac:dyDescent="0.2">
      <c r="A37" s="27" t="s">
        <v>44</v>
      </c>
      <c r="B37" s="41" t="s">
        <v>115</v>
      </c>
      <c r="C37" s="40">
        <v>4040</v>
      </c>
    </row>
  </sheetData>
  <mergeCells count="1">
    <mergeCell ref="B1:C1"/>
  </mergeCells>
  <pageMargins left="0.70866141732283472" right="0.70866141732283472" top="0.74803149606299213" bottom="0.74803149606299213" header="0.31496062992125984" footer="0.31496062992125984"/>
  <pageSetup paperSize="9" scale="105" firstPageNumber="5" orientation="portrait" useFirstPageNumber="1" r:id="rId1"/>
  <headerFooter>
    <oddHeader>&amp;P. oldal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Normal="100" workbookViewId="0">
      <selection activeCell="L13" sqref="L13"/>
    </sheetView>
  </sheetViews>
  <sheetFormatPr defaultRowHeight="15" x14ac:dyDescent="0.25"/>
  <cols>
    <col min="1" max="1" width="3" style="1" customWidth="1"/>
    <col min="2" max="2" width="22.28515625" style="1" customWidth="1"/>
    <col min="3" max="3" width="7.28515625" style="1" customWidth="1"/>
    <col min="4" max="4" width="7.85546875" style="1" bestFit="1" customWidth="1"/>
    <col min="5" max="5" width="7.42578125" style="1" bestFit="1" customWidth="1"/>
    <col min="6" max="6" width="2" style="1" customWidth="1"/>
    <col min="7" max="7" width="20" style="1" customWidth="1"/>
    <col min="8" max="8" width="7.42578125" style="1" customWidth="1"/>
    <col min="9" max="9" width="7.85546875" style="1" bestFit="1" customWidth="1"/>
    <col min="10" max="10" width="7.42578125" style="1" bestFit="1" customWidth="1"/>
    <col min="11" max="16384" width="9.140625" style="1"/>
  </cols>
  <sheetData>
    <row r="1" spans="1:10" ht="15.75" x14ac:dyDescent="0.25">
      <c r="B1" s="2" t="s">
        <v>125</v>
      </c>
      <c r="C1" s="2"/>
      <c r="D1" s="2"/>
    </row>
    <row r="2" spans="1:10" ht="15.75" x14ac:dyDescent="0.25">
      <c r="B2" s="2" t="s">
        <v>167</v>
      </c>
      <c r="C2" s="2"/>
      <c r="D2" s="2"/>
      <c r="I2" s="3"/>
    </row>
    <row r="3" spans="1:10" ht="15.75" x14ac:dyDescent="0.25">
      <c r="G3" s="4"/>
      <c r="I3" s="1" t="s">
        <v>120</v>
      </c>
    </row>
    <row r="4" spans="1:10" x14ac:dyDescent="0.25">
      <c r="A4" s="5"/>
      <c r="B4" s="6" t="s">
        <v>0</v>
      </c>
      <c r="C4" s="7" t="s">
        <v>1</v>
      </c>
      <c r="D4" s="8" t="s">
        <v>2</v>
      </c>
      <c r="E4" s="7" t="s">
        <v>3</v>
      </c>
      <c r="F4" s="9"/>
      <c r="G4" s="7" t="s">
        <v>4</v>
      </c>
      <c r="H4" s="7" t="s">
        <v>5</v>
      </c>
      <c r="I4" s="7" t="s">
        <v>6</v>
      </c>
      <c r="J4" s="7" t="s">
        <v>7</v>
      </c>
    </row>
    <row r="5" spans="1:10" ht="26.25" x14ac:dyDescent="0.25">
      <c r="A5" s="5"/>
      <c r="B5" s="10" t="s">
        <v>75</v>
      </c>
      <c r="C5" s="11" t="s">
        <v>164</v>
      </c>
      <c r="D5" s="11" t="s">
        <v>166</v>
      </c>
      <c r="E5" s="11" t="s">
        <v>165</v>
      </c>
      <c r="F5" s="9"/>
      <c r="G5" s="12" t="s">
        <v>76</v>
      </c>
      <c r="H5" s="11" t="s">
        <v>164</v>
      </c>
      <c r="I5" s="11" t="s">
        <v>166</v>
      </c>
      <c r="J5" s="11" t="s">
        <v>165</v>
      </c>
    </row>
    <row r="6" spans="1:10" ht="15.75" x14ac:dyDescent="0.25">
      <c r="A6" s="5"/>
      <c r="B6" s="13" t="s">
        <v>37</v>
      </c>
      <c r="C6" s="5"/>
      <c r="D6" s="13"/>
      <c r="E6" s="5"/>
      <c r="F6" s="14"/>
      <c r="G6" s="13" t="s">
        <v>77</v>
      </c>
      <c r="H6" s="5"/>
      <c r="I6" s="5"/>
      <c r="J6" s="5"/>
    </row>
    <row r="7" spans="1:10" ht="47.25" x14ac:dyDescent="0.25">
      <c r="A7" s="5" t="s">
        <v>30</v>
      </c>
      <c r="B7" s="21" t="s">
        <v>78</v>
      </c>
      <c r="C7" s="16">
        <v>3726</v>
      </c>
      <c r="D7" s="16">
        <v>3865</v>
      </c>
      <c r="E7" s="16">
        <v>4040</v>
      </c>
      <c r="F7" s="14"/>
      <c r="G7" s="15" t="s">
        <v>54</v>
      </c>
      <c r="H7" s="16">
        <v>841</v>
      </c>
      <c r="I7" s="16">
        <v>836</v>
      </c>
      <c r="J7" s="16">
        <v>843</v>
      </c>
    </row>
    <row r="8" spans="1:10" ht="63" x14ac:dyDescent="0.25">
      <c r="A8" s="5" t="s">
        <v>32</v>
      </c>
      <c r="B8" s="15" t="s">
        <v>90</v>
      </c>
      <c r="C8" s="16"/>
      <c r="D8" s="16">
        <v>0</v>
      </c>
      <c r="E8" s="16">
        <v>0</v>
      </c>
      <c r="F8" s="14"/>
      <c r="G8" s="21" t="s">
        <v>79</v>
      </c>
      <c r="H8" s="16">
        <v>140</v>
      </c>
      <c r="I8" s="16">
        <v>125</v>
      </c>
      <c r="J8" s="16">
        <v>131</v>
      </c>
    </row>
    <row r="9" spans="1:10" ht="15.75" x14ac:dyDescent="0.25">
      <c r="A9" s="5" t="s">
        <v>34</v>
      </c>
      <c r="B9" s="15"/>
      <c r="C9" s="16"/>
      <c r="D9" s="16"/>
      <c r="E9" s="16"/>
      <c r="F9" s="14"/>
      <c r="G9" s="15" t="s">
        <v>58</v>
      </c>
      <c r="H9" s="16">
        <v>2750</v>
      </c>
      <c r="I9" s="16">
        <v>643</v>
      </c>
      <c r="J9" s="16">
        <v>3066</v>
      </c>
    </row>
    <row r="10" spans="1:10" ht="15.75" x14ac:dyDescent="0.25">
      <c r="A10" s="5" t="s">
        <v>36</v>
      </c>
      <c r="B10" s="15"/>
      <c r="C10" s="16"/>
      <c r="D10" s="16"/>
      <c r="E10" s="16"/>
      <c r="F10" s="14"/>
      <c r="G10" s="15" t="s">
        <v>80</v>
      </c>
      <c r="H10" s="16">
        <v>0</v>
      </c>
      <c r="I10" s="16">
        <v>0</v>
      </c>
      <c r="J10" s="16">
        <v>0</v>
      </c>
    </row>
    <row r="11" spans="1:10" ht="31.5" x14ac:dyDescent="0.25">
      <c r="A11" s="5" t="s">
        <v>38</v>
      </c>
      <c r="B11" s="22" t="s">
        <v>81</v>
      </c>
      <c r="C11" s="18">
        <f>SUM(C7:C10)</f>
        <v>3726</v>
      </c>
      <c r="D11" s="18">
        <f>SUM(D7:D10)</f>
        <v>3865</v>
      </c>
      <c r="E11" s="18">
        <f>SUM(E7:E10)</f>
        <v>4040</v>
      </c>
      <c r="F11" s="14"/>
      <c r="G11" s="22" t="s">
        <v>91</v>
      </c>
      <c r="H11" s="18">
        <f>SUM(H7:H10)</f>
        <v>3731</v>
      </c>
      <c r="I11" s="18">
        <f>SUM(I7:I10)</f>
        <v>1604</v>
      </c>
      <c r="J11" s="18">
        <f>SUM(J7:J10)</f>
        <v>4040</v>
      </c>
    </row>
    <row r="12" spans="1:10" ht="15.75" x14ac:dyDescent="0.25">
      <c r="A12" s="5" t="s">
        <v>40</v>
      </c>
      <c r="B12" s="5"/>
      <c r="C12" s="16"/>
      <c r="D12" s="16"/>
      <c r="E12" s="16"/>
      <c r="F12" s="14"/>
      <c r="G12" s="15"/>
      <c r="H12" s="16"/>
      <c r="I12" s="16"/>
      <c r="J12" s="16"/>
    </row>
    <row r="13" spans="1:10" ht="31.5" x14ac:dyDescent="0.25">
      <c r="A13" s="5" t="s">
        <v>42</v>
      </c>
      <c r="B13" s="22" t="s">
        <v>82</v>
      </c>
      <c r="C13" s="19">
        <v>0</v>
      </c>
      <c r="D13" s="19">
        <v>0</v>
      </c>
      <c r="E13" s="20">
        <v>0</v>
      </c>
      <c r="F13" s="14"/>
      <c r="G13" s="22" t="s">
        <v>83</v>
      </c>
      <c r="H13" s="20">
        <f ca="1">SUM(H13)</f>
        <v>0</v>
      </c>
      <c r="I13" s="20">
        <f>I14</f>
        <v>2302</v>
      </c>
      <c r="J13" s="20">
        <v>0</v>
      </c>
    </row>
    <row r="14" spans="1:10" ht="15.75" x14ac:dyDescent="0.25">
      <c r="A14" s="5" t="s">
        <v>44</v>
      </c>
      <c r="B14" s="21" t="s">
        <v>67</v>
      </c>
      <c r="C14" s="19"/>
      <c r="D14" s="19"/>
      <c r="E14" s="16"/>
      <c r="F14" s="14"/>
      <c r="G14" s="21" t="s">
        <v>67</v>
      </c>
      <c r="H14" s="16">
        <v>0</v>
      </c>
      <c r="I14" s="16">
        <v>2302</v>
      </c>
      <c r="J14" s="16">
        <v>0</v>
      </c>
    </row>
    <row r="15" spans="1:10" ht="31.5" x14ac:dyDescent="0.25">
      <c r="A15" s="5" t="s">
        <v>46</v>
      </c>
      <c r="B15" s="22" t="s">
        <v>89</v>
      </c>
      <c r="C15" s="20">
        <f>SUM(C11:C13)</f>
        <v>3726</v>
      </c>
      <c r="D15" s="20">
        <f>SUM(D11:D13)</f>
        <v>3865</v>
      </c>
      <c r="E15" s="20">
        <f>SUM(E11:E13)</f>
        <v>4040</v>
      </c>
      <c r="F15" s="14"/>
      <c r="G15" s="22" t="s">
        <v>84</v>
      </c>
      <c r="H15" s="18">
        <f ca="1">SUM(H11:H13)</f>
        <v>3731</v>
      </c>
      <c r="I15" s="18">
        <f>SUM(I11:I13)</f>
        <v>3906</v>
      </c>
      <c r="J15" s="18">
        <f>SUM(J11:J13)</f>
        <v>4040</v>
      </c>
    </row>
    <row r="16" spans="1:10" ht="31.5" x14ac:dyDescent="0.25">
      <c r="A16" s="5" t="s">
        <v>48</v>
      </c>
      <c r="B16" s="22" t="s">
        <v>85</v>
      </c>
      <c r="C16" s="17">
        <v>0</v>
      </c>
      <c r="D16" s="17">
        <v>0</v>
      </c>
      <c r="E16" s="17">
        <v>0</v>
      </c>
      <c r="F16" s="14"/>
      <c r="G16" s="22" t="s">
        <v>86</v>
      </c>
      <c r="H16" s="18">
        <v>0</v>
      </c>
      <c r="I16" s="18">
        <v>0</v>
      </c>
      <c r="J16" s="18">
        <v>0</v>
      </c>
    </row>
    <row r="17" spans="1:10" ht="31.5" x14ac:dyDescent="0.25">
      <c r="A17" s="5" t="s">
        <v>50</v>
      </c>
      <c r="B17" s="21" t="s">
        <v>49</v>
      </c>
      <c r="C17" s="17">
        <v>73</v>
      </c>
      <c r="D17" s="17">
        <v>67</v>
      </c>
      <c r="E17" s="17">
        <v>0</v>
      </c>
      <c r="F17" s="14"/>
      <c r="G17" s="15"/>
      <c r="H17" s="17"/>
      <c r="I17" s="17"/>
      <c r="J17" s="17"/>
    </row>
    <row r="18" spans="1:10" ht="15.75" x14ac:dyDescent="0.25">
      <c r="A18" s="5" t="s">
        <v>53</v>
      </c>
      <c r="B18" s="13" t="s">
        <v>87</v>
      </c>
      <c r="C18" s="18">
        <f>SUM(C15:C17)</f>
        <v>3799</v>
      </c>
      <c r="D18" s="18">
        <f>SUM(D15:D17)</f>
        <v>3932</v>
      </c>
      <c r="E18" s="18">
        <f>SUM(E15:E17)</f>
        <v>4040</v>
      </c>
      <c r="F18" s="14"/>
      <c r="G18" s="13" t="s">
        <v>88</v>
      </c>
      <c r="H18" s="18">
        <f ca="1">SUM(H15:H17)</f>
        <v>3731</v>
      </c>
      <c r="I18" s="18">
        <f>SUM(I15:I17)</f>
        <v>3906</v>
      </c>
      <c r="J18" s="18">
        <f t="shared" ref="J18" si="0">SUM(J15:J17)</f>
        <v>4040</v>
      </c>
    </row>
  </sheetData>
  <pageMargins left="0.70866141732283472" right="0.70866141732283472" top="0.74803149606299213" bottom="0.74803149606299213" header="0.31496062992125984" footer="0.31496062992125984"/>
  <pageSetup paperSize="9" scale="90" firstPageNumber="6" orientation="portrait" useFirstPageNumber="1" r:id="rId1"/>
  <headerFooter>
    <oddHeader>&amp;P. oldal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Normal="100" workbookViewId="0">
      <selection activeCell="R1" sqref="R1:R1048576"/>
    </sheetView>
  </sheetViews>
  <sheetFormatPr defaultRowHeight="12.75" x14ac:dyDescent="0.2"/>
  <cols>
    <col min="1" max="1" width="3.42578125" style="23" customWidth="1"/>
    <col min="2" max="2" width="35.85546875" style="23" customWidth="1"/>
    <col min="3" max="3" width="11.85546875" style="23" customWidth="1"/>
    <col min="4" max="4" width="2.28515625" style="23" customWidth="1"/>
    <col min="5" max="5" width="33.7109375" style="23" customWidth="1"/>
    <col min="6" max="6" width="12.42578125" style="23" customWidth="1"/>
    <col min="7" max="11" width="9.140625" style="23" hidden="1" customWidth="1"/>
    <col min="12" max="16384" width="9.140625" style="23"/>
  </cols>
  <sheetData>
    <row r="1" spans="1:11" ht="15" x14ac:dyDescent="0.2">
      <c r="E1" s="24"/>
    </row>
    <row r="2" spans="1:11" ht="15.75" x14ac:dyDescent="0.25">
      <c r="B2" s="25" t="s">
        <v>169</v>
      </c>
    </row>
    <row r="3" spans="1:11" ht="15.75" x14ac:dyDescent="0.25">
      <c r="B3" s="25" t="s">
        <v>118</v>
      </c>
      <c r="E3" s="24"/>
      <c r="F3" s="26"/>
    </row>
    <row r="4" spans="1:11" x14ac:dyDescent="0.2">
      <c r="F4" s="23" t="s">
        <v>128</v>
      </c>
    </row>
    <row r="6" spans="1:11" x14ac:dyDescent="0.2">
      <c r="A6" s="27"/>
      <c r="B6" s="28" t="s">
        <v>0</v>
      </c>
      <c r="C6" s="29" t="s">
        <v>1</v>
      </c>
      <c r="D6" s="30"/>
      <c r="E6" s="31" t="s">
        <v>2</v>
      </c>
      <c r="F6" s="29" t="s">
        <v>3</v>
      </c>
      <c r="G6" s="32"/>
      <c r="H6" s="32"/>
      <c r="I6" s="32"/>
      <c r="J6" s="32"/>
      <c r="K6" s="32"/>
    </row>
    <row r="7" spans="1:11" ht="31.5" customHeight="1" x14ac:dyDescent="0.25">
      <c r="A7" s="27"/>
      <c r="B7" s="33" t="s">
        <v>75</v>
      </c>
      <c r="C7" s="34" t="s">
        <v>168</v>
      </c>
      <c r="D7" s="30"/>
      <c r="E7" s="35" t="s">
        <v>76</v>
      </c>
      <c r="F7" s="34" t="s">
        <v>168</v>
      </c>
      <c r="G7" s="32"/>
      <c r="H7" s="32"/>
      <c r="I7" s="32"/>
      <c r="J7" s="32"/>
      <c r="K7" s="32"/>
    </row>
    <row r="8" spans="1:11" ht="15.75" x14ac:dyDescent="0.25">
      <c r="A8" s="27" t="s">
        <v>30</v>
      </c>
      <c r="B8" s="36" t="s">
        <v>37</v>
      </c>
      <c r="C8" s="27"/>
      <c r="D8" s="37"/>
      <c r="E8" s="36" t="s">
        <v>77</v>
      </c>
      <c r="F8" s="27"/>
    </row>
    <row r="9" spans="1:11" ht="15.75" x14ac:dyDescent="0.25">
      <c r="A9" s="27" t="s">
        <v>32</v>
      </c>
      <c r="B9" s="38" t="s">
        <v>78</v>
      </c>
      <c r="C9" s="39">
        <v>4040</v>
      </c>
      <c r="D9" s="37"/>
      <c r="E9" s="38" t="s">
        <v>54</v>
      </c>
      <c r="F9" s="39">
        <v>843</v>
      </c>
    </row>
    <row r="10" spans="1:11" ht="31.5" x14ac:dyDescent="0.25">
      <c r="A10" s="27" t="s">
        <v>34</v>
      </c>
      <c r="B10" s="38" t="s">
        <v>37</v>
      </c>
      <c r="C10" s="39">
        <v>0</v>
      </c>
      <c r="D10" s="37"/>
      <c r="E10" s="60" t="s">
        <v>92</v>
      </c>
      <c r="F10" s="39">
        <v>131</v>
      </c>
    </row>
    <row r="11" spans="1:11" ht="15.75" x14ac:dyDescent="0.25">
      <c r="A11" s="27" t="s">
        <v>36</v>
      </c>
      <c r="C11" s="39"/>
      <c r="D11" s="37"/>
      <c r="E11" s="38" t="s">
        <v>58</v>
      </c>
      <c r="F11" s="39">
        <v>3066</v>
      </c>
    </row>
    <row r="12" spans="1:11" ht="15.75" x14ac:dyDescent="0.25">
      <c r="A12" s="27" t="s">
        <v>40</v>
      </c>
      <c r="B12" s="36"/>
      <c r="C12" s="40"/>
      <c r="D12" s="37"/>
      <c r="E12" s="15" t="s">
        <v>93</v>
      </c>
      <c r="F12" s="39">
        <v>0</v>
      </c>
    </row>
    <row r="13" spans="1:11" ht="15.75" x14ac:dyDescent="0.25">
      <c r="A13" s="27" t="s">
        <v>42</v>
      </c>
      <c r="B13" s="36" t="s">
        <v>81</v>
      </c>
      <c r="C13" s="40">
        <v>4040</v>
      </c>
      <c r="D13" s="37"/>
      <c r="E13" s="36" t="s">
        <v>94</v>
      </c>
      <c r="F13" s="40">
        <f>SUM(F9:F12)</f>
        <v>4040</v>
      </c>
    </row>
    <row r="14" spans="1:11" ht="15.75" x14ac:dyDescent="0.25">
      <c r="A14" s="27" t="s">
        <v>44</v>
      </c>
      <c r="B14" s="36" t="s">
        <v>82</v>
      </c>
      <c r="C14" s="41">
        <v>0</v>
      </c>
      <c r="D14" s="37"/>
      <c r="E14" s="36" t="s">
        <v>83</v>
      </c>
      <c r="F14" s="40">
        <v>0</v>
      </c>
    </row>
    <row r="15" spans="1:11" ht="15.75" x14ac:dyDescent="0.25">
      <c r="A15" s="27" t="s">
        <v>46</v>
      </c>
      <c r="B15" s="38"/>
      <c r="C15" s="27"/>
      <c r="D15" s="37"/>
      <c r="E15" s="38" t="s">
        <v>95</v>
      </c>
      <c r="F15" s="39">
        <v>0</v>
      </c>
    </row>
    <row r="16" spans="1:11" ht="15.75" x14ac:dyDescent="0.25">
      <c r="A16" s="27" t="s">
        <v>48</v>
      </c>
      <c r="B16" s="38"/>
      <c r="C16" s="39"/>
      <c r="D16" s="37"/>
      <c r="E16" s="38" t="s">
        <v>96</v>
      </c>
      <c r="F16" s="39">
        <v>0</v>
      </c>
    </row>
    <row r="17" spans="1:6" ht="15.75" x14ac:dyDescent="0.25">
      <c r="A17" s="27" t="s">
        <v>50</v>
      </c>
      <c r="B17" s="36" t="s">
        <v>97</v>
      </c>
      <c r="C17" s="40">
        <v>4040</v>
      </c>
      <c r="D17" s="37"/>
      <c r="E17" s="36" t="s">
        <v>99</v>
      </c>
      <c r="F17" s="40">
        <v>4040</v>
      </c>
    </row>
    <row r="18" spans="1:6" ht="15.75" x14ac:dyDescent="0.25">
      <c r="A18" s="27" t="s">
        <v>53</v>
      </c>
      <c r="B18" s="36" t="s">
        <v>98</v>
      </c>
      <c r="C18" s="39">
        <v>0</v>
      </c>
      <c r="D18" s="37"/>
      <c r="E18" s="36" t="s">
        <v>116</v>
      </c>
      <c r="F18" s="39">
        <v>0</v>
      </c>
    </row>
    <row r="19" spans="1:6" ht="15.75" x14ac:dyDescent="0.25">
      <c r="A19" s="27" t="s">
        <v>55</v>
      </c>
      <c r="B19" s="13" t="s">
        <v>102</v>
      </c>
      <c r="C19" s="40">
        <v>4040</v>
      </c>
      <c r="D19" s="37"/>
      <c r="E19" s="13" t="s">
        <v>103</v>
      </c>
      <c r="F19" s="40">
        <v>4040</v>
      </c>
    </row>
  </sheetData>
  <pageMargins left="0.70866141732283472" right="0.70866141732283472" top="0.74803149606299213" bottom="0.74803149606299213" header="0.31496062992125984" footer="0.31496062992125984"/>
  <pageSetup paperSize="9" scale="87" firstPageNumber="2" orientation="portrait" useFirstPageNumber="1" r:id="rId1"/>
  <headerFooter>
    <oddHeader>&amp;P. oldal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selection activeCell="F19" sqref="F19"/>
    </sheetView>
  </sheetViews>
  <sheetFormatPr defaultRowHeight="15" x14ac:dyDescent="0.2"/>
  <cols>
    <col min="1" max="1" width="4.7109375" style="49" customWidth="1"/>
    <col min="2" max="2" width="34.140625" style="49" customWidth="1"/>
    <col min="3" max="3" width="13.140625" style="49" customWidth="1"/>
    <col min="4" max="4" width="12" style="49" customWidth="1"/>
    <col min="5" max="5" width="11.28515625" style="49" customWidth="1"/>
    <col min="6" max="6" width="9.5703125" style="49" bestFit="1" customWidth="1"/>
    <col min="7" max="16384" width="9.140625" style="49"/>
  </cols>
  <sheetData>
    <row r="1" spans="1:6" s="26" customFormat="1" ht="15.75" x14ac:dyDescent="0.25">
      <c r="B1" s="87" t="s">
        <v>129</v>
      </c>
      <c r="C1" s="87"/>
      <c r="D1" s="87"/>
    </row>
    <row r="2" spans="1:6" s="26" customFormat="1" ht="15.75" x14ac:dyDescent="0.25">
      <c r="B2" s="42" t="s">
        <v>130</v>
      </c>
    </row>
    <row r="3" spans="1:6" s="26" customFormat="1" ht="15.75" x14ac:dyDescent="0.25">
      <c r="B3" s="42"/>
    </row>
    <row r="4" spans="1:6" s="26" customFormat="1" ht="15.75" x14ac:dyDescent="0.25">
      <c r="B4" s="42"/>
      <c r="D4" s="23" t="s">
        <v>131</v>
      </c>
    </row>
    <row r="5" spans="1:6" s="26" customFormat="1" ht="15.75" x14ac:dyDescent="0.25">
      <c r="B5" s="42"/>
      <c r="D5" s="23"/>
    </row>
    <row r="6" spans="1:6" s="26" customFormat="1" x14ac:dyDescent="0.2">
      <c r="A6" s="43" t="s">
        <v>0</v>
      </c>
      <c r="B6" s="43" t="s">
        <v>1</v>
      </c>
      <c r="C6" s="43" t="s">
        <v>2</v>
      </c>
      <c r="D6" s="29" t="s">
        <v>8</v>
      </c>
      <c r="E6" s="29" t="s">
        <v>9</v>
      </c>
      <c r="F6" s="44"/>
    </row>
    <row r="7" spans="1:6" ht="53.25" customHeight="1" x14ac:dyDescent="0.2">
      <c r="A7" s="45"/>
      <c r="B7" s="46" t="s">
        <v>104</v>
      </c>
      <c r="C7" s="46" t="s">
        <v>105</v>
      </c>
      <c r="D7" s="48" t="s">
        <v>106</v>
      </c>
      <c r="E7" s="48" t="s">
        <v>107</v>
      </c>
    </row>
    <row r="8" spans="1:6" x14ac:dyDescent="0.2">
      <c r="A8" s="27"/>
      <c r="B8" s="50" t="s">
        <v>108</v>
      </c>
      <c r="C8" s="27"/>
      <c r="D8" s="51"/>
      <c r="E8" s="51"/>
    </row>
    <row r="9" spans="1:6" x14ac:dyDescent="0.2">
      <c r="A9" s="27" t="s">
        <v>30</v>
      </c>
      <c r="B9" s="41" t="s">
        <v>54</v>
      </c>
      <c r="C9" s="40">
        <v>843</v>
      </c>
      <c r="D9" s="52">
        <v>0</v>
      </c>
      <c r="E9" s="52">
        <v>843</v>
      </c>
      <c r="F9" s="53"/>
    </row>
    <row r="10" spans="1:6" ht="25.5" x14ac:dyDescent="0.2">
      <c r="A10" s="27" t="s">
        <v>32</v>
      </c>
      <c r="B10" s="54" t="s">
        <v>56</v>
      </c>
      <c r="C10" s="40">
        <v>131</v>
      </c>
      <c r="D10" s="52">
        <v>0</v>
      </c>
      <c r="E10" s="52">
        <v>131</v>
      </c>
      <c r="F10" s="53"/>
    </row>
    <row r="11" spans="1:6" x14ac:dyDescent="0.2">
      <c r="A11" s="27" t="s">
        <v>34</v>
      </c>
      <c r="B11" s="41" t="s">
        <v>58</v>
      </c>
      <c r="C11" s="40">
        <v>3066</v>
      </c>
      <c r="D11" s="52">
        <v>0</v>
      </c>
      <c r="E11" s="52">
        <v>3066</v>
      </c>
      <c r="F11" s="53"/>
    </row>
    <row r="12" spans="1:6" x14ac:dyDescent="0.2">
      <c r="A12" s="27" t="s">
        <v>36</v>
      </c>
      <c r="B12" s="41" t="s">
        <v>60</v>
      </c>
      <c r="C12" s="40">
        <v>0</v>
      </c>
      <c r="D12" s="52">
        <v>0</v>
      </c>
      <c r="E12" s="52">
        <v>0</v>
      </c>
      <c r="F12" s="53"/>
    </row>
    <row r="13" spans="1:6" x14ac:dyDescent="0.2">
      <c r="A13" s="27" t="s">
        <v>38</v>
      </c>
      <c r="B13" s="41" t="s">
        <v>62</v>
      </c>
      <c r="C13" s="40">
        <v>0</v>
      </c>
      <c r="D13" s="52">
        <v>0</v>
      </c>
      <c r="E13" s="52">
        <v>0</v>
      </c>
      <c r="F13" s="53"/>
    </row>
    <row r="14" spans="1:6" x14ac:dyDescent="0.2">
      <c r="A14" s="27" t="s">
        <v>40</v>
      </c>
      <c r="B14" s="27" t="s">
        <v>109</v>
      </c>
      <c r="C14" s="39">
        <v>0</v>
      </c>
      <c r="D14" s="52">
        <v>0</v>
      </c>
      <c r="E14" s="52">
        <v>0</v>
      </c>
      <c r="F14" s="53"/>
    </row>
    <row r="15" spans="1:6" x14ac:dyDescent="0.2">
      <c r="A15" s="27" t="s">
        <v>42</v>
      </c>
      <c r="B15" s="27" t="s">
        <v>110</v>
      </c>
      <c r="C15" s="39">
        <v>0</v>
      </c>
      <c r="D15" s="52">
        <v>0</v>
      </c>
      <c r="E15" s="52">
        <v>0</v>
      </c>
      <c r="F15" s="53"/>
    </row>
    <row r="16" spans="1:6" x14ac:dyDescent="0.2">
      <c r="A16" s="27" t="s">
        <v>44</v>
      </c>
      <c r="B16" s="61" t="s">
        <v>111</v>
      </c>
      <c r="C16" s="40"/>
      <c r="D16" s="52">
        <v>0</v>
      </c>
      <c r="E16" s="52">
        <v>0</v>
      </c>
      <c r="F16" s="53"/>
    </row>
    <row r="17" spans="1:6" x14ac:dyDescent="0.2">
      <c r="A17" s="27" t="s">
        <v>46</v>
      </c>
      <c r="B17" s="61" t="s">
        <v>65</v>
      </c>
      <c r="C17" s="40">
        <v>0</v>
      </c>
      <c r="D17" s="52">
        <v>0</v>
      </c>
      <c r="E17" s="52">
        <v>0</v>
      </c>
      <c r="F17" s="53"/>
    </row>
    <row r="18" spans="1:6" x14ac:dyDescent="0.2">
      <c r="A18" s="27" t="s">
        <v>48</v>
      </c>
      <c r="B18" s="61" t="s">
        <v>67</v>
      </c>
      <c r="C18" s="40">
        <v>0</v>
      </c>
      <c r="D18" s="52">
        <v>0</v>
      </c>
      <c r="E18" s="52">
        <v>0</v>
      </c>
      <c r="F18" s="53"/>
    </row>
    <row r="19" spans="1:6" x14ac:dyDescent="0.2">
      <c r="A19" s="27" t="s">
        <v>50</v>
      </c>
      <c r="B19" s="61" t="s">
        <v>69</v>
      </c>
      <c r="C19" s="40">
        <v>0</v>
      </c>
      <c r="D19" s="52">
        <v>0</v>
      </c>
      <c r="E19" s="52">
        <v>0</v>
      </c>
      <c r="F19" s="53"/>
    </row>
    <row r="20" spans="1:6" x14ac:dyDescent="0.2">
      <c r="A20" s="27" t="s">
        <v>53</v>
      </c>
      <c r="B20" s="61" t="s">
        <v>71</v>
      </c>
      <c r="C20" s="40">
        <v>0</v>
      </c>
      <c r="D20" s="52">
        <v>0</v>
      </c>
      <c r="E20" s="52">
        <v>0</v>
      </c>
      <c r="F20" s="53"/>
    </row>
    <row r="21" spans="1:6" x14ac:dyDescent="0.2">
      <c r="A21" s="27" t="s">
        <v>55</v>
      </c>
      <c r="B21" s="41" t="s">
        <v>103</v>
      </c>
      <c r="C21" s="40">
        <f>SUM(C9:C20)</f>
        <v>4040</v>
      </c>
      <c r="D21" s="52">
        <v>0</v>
      </c>
      <c r="E21" s="52">
        <f>SUM(E9:E20)</f>
        <v>4040</v>
      </c>
      <c r="F21" s="53"/>
    </row>
    <row r="22" spans="1:6" s="26" customFormat="1" ht="15.75" x14ac:dyDescent="0.25">
      <c r="B22" s="42"/>
      <c r="D22" s="23"/>
    </row>
    <row r="23" spans="1:6" ht="15.75" x14ac:dyDescent="0.25">
      <c r="A23" s="23"/>
      <c r="B23" s="72" t="s">
        <v>132</v>
      </c>
      <c r="C23" s="23"/>
      <c r="D23" s="23"/>
      <c r="E23" s="23"/>
    </row>
    <row r="24" spans="1:6" ht="15.75" x14ac:dyDescent="0.25">
      <c r="A24" s="55"/>
      <c r="B24" s="42" t="s">
        <v>130</v>
      </c>
      <c r="C24" s="56"/>
      <c r="D24" s="23"/>
      <c r="E24" s="23"/>
    </row>
    <row r="25" spans="1:6" ht="15.75" x14ac:dyDescent="0.25">
      <c r="A25" s="55"/>
      <c r="B25" s="42"/>
      <c r="C25" s="56"/>
      <c r="D25" s="23"/>
      <c r="E25" s="23"/>
    </row>
    <row r="26" spans="1:6" ht="15.75" x14ac:dyDescent="0.25">
      <c r="A26" s="55"/>
      <c r="B26" s="42"/>
      <c r="C26" s="56"/>
      <c r="D26" s="23" t="s">
        <v>133</v>
      </c>
      <c r="E26" s="23"/>
    </row>
    <row r="28" spans="1:6" x14ac:dyDescent="0.2">
      <c r="A28" s="43" t="s">
        <v>0</v>
      </c>
      <c r="B28" s="43" t="s">
        <v>1</v>
      </c>
      <c r="C28" s="43" t="s">
        <v>2</v>
      </c>
      <c r="D28" s="57" t="s">
        <v>8</v>
      </c>
      <c r="E28" s="57" t="s">
        <v>9</v>
      </c>
    </row>
    <row r="29" spans="1:6" ht="38.25" x14ac:dyDescent="0.2">
      <c r="A29" s="58"/>
      <c r="B29" s="47" t="s">
        <v>112</v>
      </c>
      <c r="C29" s="47" t="s">
        <v>105</v>
      </c>
      <c r="D29" s="59" t="s">
        <v>106</v>
      </c>
      <c r="E29" s="59" t="s">
        <v>107</v>
      </c>
    </row>
    <row r="30" spans="1:6" x14ac:dyDescent="0.2">
      <c r="A30" s="27" t="s">
        <v>30</v>
      </c>
      <c r="B30" s="27" t="s">
        <v>113</v>
      </c>
      <c r="C30" s="39">
        <v>4040</v>
      </c>
      <c r="D30" s="71">
        <v>0</v>
      </c>
      <c r="E30" s="71">
        <v>4040</v>
      </c>
    </row>
    <row r="31" spans="1:6" x14ac:dyDescent="0.2">
      <c r="A31" s="27" t="s">
        <v>32</v>
      </c>
      <c r="B31" s="27" t="s">
        <v>114</v>
      </c>
      <c r="C31" s="40">
        <v>0</v>
      </c>
      <c r="D31" s="71">
        <v>0</v>
      </c>
      <c r="E31" s="52">
        <v>0</v>
      </c>
    </row>
    <row r="32" spans="1:6" x14ac:dyDescent="0.2">
      <c r="A32" s="27" t="s">
        <v>34</v>
      </c>
      <c r="B32" s="41" t="s">
        <v>37</v>
      </c>
      <c r="C32" s="40">
        <v>4040</v>
      </c>
      <c r="D32" s="71">
        <v>0</v>
      </c>
      <c r="E32" s="52">
        <v>4040</v>
      </c>
    </row>
    <row r="33" spans="1:5" x14ac:dyDescent="0.2">
      <c r="A33" s="27" t="s">
        <v>36</v>
      </c>
      <c r="B33" s="41" t="s">
        <v>39</v>
      </c>
      <c r="C33" s="40">
        <v>0</v>
      </c>
      <c r="D33" s="71">
        <v>0</v>
      </c>
      <c r="E33" s="52">
        <v>0</v>
      </c>
    </row>
    <row r="34" spans="1:5" x14ac:dyDescent="0.2">
      <c r="A34" s="27" t="s">
        <v>38</v>
      </c>
      <c r="B34" s="61" t="s">
        <v>43</v>
      </c>
      <c r="C34" s="40">
        <v>0</v>
      </c>
      <c r="D34" s="71">
        <v>0</v>
      </c>
      <c r="E34" s="52">
        <v>0</v>
      </c>
    </row>
    <row r="35" spans="1:5" x14ac:dyDescent="0.2">
      <c r="A35" s="27" t="s">
        <v>40</v>
      </c>
      <c r="B35" s="61" t="s">
        <v>47</v>
      </c>
      <c r="C35" s="40">
        <v>0</v>
      </c>
      <c r="D35" s="71">
        <v>0</v>
      </c>
      <c r="E35" s="52">
        <v>0</v>
      </c>
    </row>
    <row r="36" spans="1:5" x14ac:dyDescent="0.2">
      <c r="A36" s="27" t="s">
        <v>42</v>
      </c>
      <c r="B36" s="62" t="s">
        <v>49</v>
      </c>
      <c r="C36" s="40">
        <v>0</v>
      </c>
      <c r="D36" s="71">
        <v>0</v>
      </c>
      <c r="E36" s="52">
        <v>0</v>
      </c>
    </row>
    <row r="37" spans="1:5" x14ac:dyDescent="0.2">
      <c r="A37" s="27" t="s">
        <v>44</v>
      </c>
      <c r="B37" s="41" t="s">
        <v>115</v>
      </c>
      <c r="C37" s="40">
        <v>4040</v>
      </c>
      <c r="D37" s="71">
        <v>0</v>
      </c>
      <c r="E37" s="52">
        <v>4040</v>
      </c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105" firstPageNumber="3" orientation="portrait" useFirstPageNumber="1" r:id="rId1"/>
  <headerFooter>
    <oddHeader>&amp;P. oldal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H17" sqref="H17"/>
    </sheetView>
  </sheetViews>
  <sheetFormatPr defaultRowHeight="12.75" x14ac:dyDescent="0.2"/>
  <cols>
    <col min="1" max="1" width="4.28515625" style="23" customWidth="1"/>
    <col min="2" max="2" width="36.42578125" style="23" customWidth="1"/>
    <col min="3" max="3" width="11.7109375" style="23" customWidth="1"/>
    <col min="4" max="4" width="2.85546875" style="23" customWidth="1"/>
    <col min="5" max="5" width="32.28515625" style="23" customWidth="1"/>
    <col min="6" max="6" width="11.7109375" style="23" customWidth="1"/>
    <col min="7" max="16384" width="9.140625" style="23"/>
  </cols>
  <sheetData>
    <row r="1" spans="1:9" ht="15.75" x14ac:dyDescent="0.25">
      <c r="A1" s="88" t="s">
        <v>134</v>
      </c>
      <c r="B1" s="88"/>
      <c r="C1" s="88"/>
      <c r="D1" s="88"/>
      <c r="E1" s="88"/>
      <c r="F1" s="88"/>
    </row>
    <row r="2" spans="1:9" ht="15.75" x14ac:dyDescent="0.25">
      <c r="A2" s="73"/>
      <c r="B2" s="73"/>
      <c r="C2" s="73"/>
      <c r="D2" s="73"/>
      <c r="E2" s="73"/>
      <c r="F2" s="73"/>
    </row>
    <row r="3" spans="1:9" x14ac:dyDescent="0.2">
      <c r="A3" s="74"/>
      <c r="B3" s="74"/>
      <c r="C3" s="74"/>
      <c r="D3" s="74"/>
      <c r="E3" s="74"/>
      <c r="F3" s="74" t="s">
        <v>135</v>
      </c>
    </row>
    <row r="4" spans="1:9" ht="25.5" x14ac:dyDescent="0.2">
      <c r="A4" s="34"/>
      <c r="B4" s="75" t="s">
        <v>136</v>
      </c>
      <c r="C4" s="76" t="s">
        <v>170</v>
      </c>
      <c r="D4" s="77"/>
      <c r="E4" s="75" t="s">
        <v>137</v>
      </c>
      <c r="F4" s="76" t="s">
        <v>170</v>
      </c>
    </row>
    <row r="5" spans="1:9" x14ac:dyDescent="0.2">
      <c r="A5" s="78" t="s">
        <v>0</v>
      </c>
      <c r="B5" s="78" t="s">
        <v>1</v>
      </c>
      <c r="C5" s="78" t="s">
        <v>2</v>
      </c>
      <c r="D5" s="79"/>
      <c r="E5" s="78" t="s">
        <v>3</v>
      </c>
      <c r="F5" s="78" t="s">
        <v>4</v>
      </c>
    </row>
    <row r="6" spans="1:9" ht="25.5" x14ac:dyDescent="0.2">
      <c r="A6" s="29" t="s">
        <v>30</v>
      </c>
      <c r="B6" s="80" t="s">
        <v>138</v>
      </c>
      <c r="C6" s="40">
        <v>0</v>
      </c>
      <c r="D6" s="81"/>
      <c r="E6" s="82" t="s">
        <v>95</v>
      </c>
      <c r="F6" s="40">
        <v>0</v>
      </c>
      <c r="I6" s="83"/>
    </row>
    <row r="7" spans="1:9" x14ac:dyDescent="0.2">
      <c r="A7" s="29" t="s">
        <v>34</v>
      </c>
      <c r="B7" s="80" t="s">
        <v>139</v>
      </c>
      <c r="C7" s="39">
        <v>0</v>
      </c>
      <c r="D7" s="84"/>
      <c r="E7" s="80" t="s">
        <v>140</v>
      </c>
      <c r="F7" s="40">
        <v>0</v>
      </c>
    </row>
    <row r="8" spans="1:9" ht="25.5" x14ac:dyDescent="0.2">
      <c r="A8" s="29" t="s">
        <v>36</v>
      </c>
      <c r="B8" s="80" t="s">
        <v>141</v>
      </c>
      <c r="C8" s="40">
        <v>0</v>
      </c>
      <c r="D8" s="84"/>
      <c r="E8" s="80" t="s">
        <v>69</v>
      </c>
      <c r="F8" s="40">
        <v>0</v>
      </c>
    </row>
    <row r="9" spans="1:9" x14ac:dyDescent="0.2">
      <c r="A9" s="29" t="s">
        <v>48</v>
      </c>
      <c r="B9" s="41" t="s">
        <v>142</v>
      </c>
      <c r="C9" s="40">
        <v>0</v>
      </c>
      <c r="D9" s="84"/>
      <c r="E9" s="41" t="s">
        <v>143</v>
      </c>
      <c r="F9" s="39">
        <v>0</v>
      </c>
    </row>
    <row r="10" spans="1:9" x14ac:dyDescent="0.2">
      <c r="A10" s="29" t="s">
        <v>64</v>
      </c>
      <c r="B10" s="41" t="s">
        <v>144</v>
      </c>
      <c r="C10" s="40">
        <v>0</v>
      </c>
      <c r="D10" s="81"/>
      <c r="E10" s="41" t="s">
        <v>145</v>
      </c>
      <c r="F10" s="40">
        <v>0</v>
      </c>
    </row>
    <row r="11" spans="1:9" x14ac:dyDescent="0.2">
      <c r="A11" s="29" t="s">
        <v>66</v>
      </c>
      <c r="B11" s="41" t="s">
        <v>146</v>
      </c>
      <c r="C11" s="40">
        <v>0</v>
      </c>
      <c r="D11" s="81"/>
      <c r="E11" s="41" t="s">
        <v>147</v>
      </c>
      <c r="F11" s="40">
        <v>0</v>
      </c>
    </row>
    <row r="12" spans="1:9" x14ac:dyDescent="0.2">
      <c r="A12" s="29" t="s">
        <v>68</v>
      </c>
      <c r="B12" s="41" t="s">
        <v>148</v>
      </c>
      <c r="C12" s="40">
        <v>0</v>
      </c>
      <c r="D12" s="81"/>
      <c r="E12" s="41" t="s">
        <v>149</v>
      </c>
      <c r="F12" s="40">
        <v>0</v>
      </c>
    </row>
    <row r="16" spans="1:9" ht="15.75" x14ac:dyDescent="0.25">
      <c r="A16" s="88" t="s">
        <v>150</v>
      </c>
      <c r="B16" s="88"/>
      <c r="C16" s="88"/>
      <c r="D16" s="88"/>
      <c r="E16" s="88"/>
      <c r="F16" s="88"/>
    </row>
    <row r="18" spans="1:6" x14ac:dyDescent="0.2">
      <c r="F18" s="74" t="s">
        <v>151</v>
      </c>
    </row>
    <row r="19" spans="1:6" ht="25.5" x14ac:dyDescent="0.2">
      <c r="A19" s="54"/>
      <c r="B19" s="50" t="s">
        <v>136</v>
      </c>
      <c r="C19" s="76" t="s">
        <v>170</v>
      </c>
      <c r="D19" s="85"/>
      <c r="E19" s="50" t="s">
        <v>137</v>
      </c>
      <c r="F19" s="76" t="s">
        <v>170</v>
      </c>
    </row>
    <row r="20" spans="1:6" x14ac:dyDescent="0.2">
      <c r="A20" s="78" t="s">
        <v>0</v>
      </c>
      <c r="B20" s="78" t="s">
        <v>1</v>
      </c>
      <c r="C20" s="78" t="s">
        <v>2</v>
      </c>
      <c r="D20" s="79"/>
      <c r="E20" s="78" t="s">
        <v>3</v>
      </c>
      <c r="F20" s="78" t="s">
        <v>4</v>
      </c>
    </row>
    <row r="21" spans="1:6" ht="25.5" x14ac:dyDescent="0.2">
      <c r="A21" s="29" t="s">
        <v>30</v>
      </c>
      <c r="B21" s="86" t="s">
        <v>152</v>
      </c>
      <c r="C21" s="40">
        <v>4040</v>
      </c>
      <c r="D21" s="81"/>
      <c r="E21" s="86" t="s">
        <v>153</v>
      </c>
      <c r="F21" s="40">
        <v>843</v>
      </c>
    </row>
    <row r="22" spans="1:6" ht="25.5" x14ac:dyDescent="0.2">
      <c r="A22" s="29" t="s">
        <v>32</v>
      </c>
      <c r="B22" s="86" t="s">
        <v>154</v>
      </c>
      <c r="C22" s="40">
        <v>0</v>
      </c>
      <c r="D22" s="81"/>
      <c r="E22" s="86" t="s">
        <v>56</v>
      </c>
      <c r="F22" s="40">
        <v>131</v>
      </c>
    </row>
    <row r="23" spans="1:6" x14ac:dyDescent="0.2">
      <c r="A23" s="29" t="s">
        <v>34</v>
      </c>
      <c r="B23" s="86" t="s">
        <v>37</v>
      </c>
      <c r="C23" s="40">
        <v>0</v>
      </c>
      <c r="D23" s="81"/>
      <c r="E23" s="86" t="s">
        <v>58</v>
      </c>
      <c r="F23" s="40">
        <v>3066</v>
      </c>
    </row>
    <row r="24" spans="1:6" x14ac:dyDescent="0.2">
      <c r="A24" s="29" t="s">
        <v>36</v>
      </c>
      <c r="B24" s="86" t="s">
        <v>39</v>
      </c>
      <c r="C24" s="40">
        <v>0</v>
      </c>
      <c r="D24" s="81"/>
      <c r="E24" s="86" t="s">
        <v>155</v>
      </c>
      <c r="F24" s="40">
        <v>0</v>
      </c>
    </row>
    <row r="25" spans="1:6" x14ac:dyDescent="0.2">
      <c r="A25" s="29" t="s">
        <v>38</v>
      </c>
      <c r="C25" s="40"/>
      <c r="D25" s="81"/>
      <c r="E25" s="86" t="s">
        <v>156</v>
      </c>
      <c r="F25" s="40">
        <v>0</v>
      </c>
    </row>
    <row r="26" spans="1:6" x14ac:dyDescent="0.2">
      <c r="A26" s="29" t="s">
        <v>40</v>
      </c>
      <c r="B26" s="41" t="s">
        <v>142</v>
      </c>
      <c r="C26" s="40">
        <v>4040</v>
      </c>
      <c r="D26" s="81"/>
      <c r="E26" s="41" t="s">
        <v>143</v>
      </c>
      <c r="F26" s="40">
        <f>SUM(F21:F25)</f>
        <v>4040</v>
      </c>
    </row>
    <row r="27" spans="1:6" x14ac:dyDescent="0.2">
      <c r="A27" s="29" t="s">
        <v>42</v>
      </c>
      <c r="B27" s="41" t="s">
        <v>157</v>
      </c>
      <c r="C27" s="39">
        <v>0</v>
      </c>
      <c r="D27" s="81"/>
      <c r="E27" s="41" t="s">
        <v>158</v>
      </c>
      <c r="F27" s="40">
        <v>0</v>
      </c>
    </row>
    <row r="28" spans="1:6" x14ac:dyDescent="0.2">
      <c r="A28" s="29" t="s">
        <v>44</v>
      </c>
      <c r="B28" s="41" t="s">
        <v>159</v>
      </c>
      <c r="C28" s="40">
        <v>4040</v>
      </c>
      <c r="D28" s="81"/>
      <c r="E28" s="41" t="s">
        <v>147</v>
      </c>
      <c r="F28" s="40">
        <v>4040</v>
      </c>
    </row>
    <row r="29" spans="1:6" x14ac:dyDescent="0.2">
      <c r="A29" s="29" t="s">
        <v>46</v>
      </c>
      <c r="B29" s="41" t="s">
        <v>160</v>
      </c>
      <c r="C29" s="40">
        <v>0</v>
      </c>
      <c r="D29" s="84"/>
      <c r="E29" s="41" t="s">
        <v>161</v>
      </c>
      <c r="F29" s="40">
        <v>0</v>
      </c>
    </row>
  </sheetData>
  <mergeCells count="2">
    <mergeCell ref="A1:F1"/>
    <mergeCell ref="A16:F16"/>
  </mergeCells>
  <pageMargins left="0.70866141732283472" right="0.70866141732283472" top="0.74803149606299213" bottom="0.74803149606299213" header="0.31496062992125984" footer="0.31496062992125984"/>
  <pageSetup paperSize="9" scale="88" firstPageNumber="4" orientation="landscape" useFirstPageNumber="1" r:id="rId1"/>
  <headerFooter>
    <oddHeader>&amp;P. oldal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1.tábla</vt:lpstr>
      <vt:lpstr>2.tábla</vt:lpstr>
      <vt:lpstr>3-4.tábla</vt:lpstr>
      <vt:lpstr>5.tábla</vt:lpstr>
      <vt:lpstr>1.melléklet</vt:lpstr>
      <vt:lpstr>2-3.melléklet</vt:lpstr>
      <vt:lpstr>4-5.melléklet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Pokné Anna</dc:creator>
  <cp:lastModifiedBy>Barbi</cp:lastModifiedBy>
  <cp:lastPrinted>2021-02-15T07:30:28Z</cp:lastPrinted>
  <dcterms:created xsi:type="dcterms:W3CDTF">2017-02-10T10:54:55Z</dcterms:created>
  <dcterms:modified xsi:type="dcterms:W3CDTF">2021-02-15T07:30:31Z</dcterms:modified>
</cp:coreProperties>
</file>