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hacsserver\Company\Titkárság Ildikó\Roma Nemzetiségi Önk\2022\4. szeptember 20\Roma 2022év1-7hó Ei.mód\"/>
    </mc:Choice>
  </mc:AlternateContent>
  <bookViews>
    <workbookView xWindow="-120" yWindow="-120" windowWidth="29040" windowHeight="15840" activeTab="4"/>
  </bookViews>
  <sheets>
    <sheet name="1.tábla" sheetId="1" r:id="rId1"/>
    <sheet name="2.tábla" sheetId="3" r:id="rId2"/>
    <sheet name="1.melléklet" sheetId="5" r:id="rId3"/>
    <sheet name="2-3.melléklet" sheetId="6" r:id="rId4"/>
    <sheet name="4-5.melléklet" sheetId="7" r:id="rId5"/>
  </sheets>
  <calcPr calcId="162913"/>
</workbook>
</file>

<file path=xl/calcChain.xml><?xml version="1.0" encoding="utf-8"?>
<calcChain xmlns="http://schemas.openxmlformats.org/spreadsheetml/2006/main">
  <c r="F28" i="7" l="1"/>
  <c r="C28" i="7"/>
  <c r="C26" i="7"/>
  <c r="C37" i="6"/>
  <c r="C32" i="6"/>
  <c r="F19" i="5"/>
  <c r="F17" i="5"/>
  <c r="C13" i="5"/>
  <c r="C17" i="5" s="1"/>
  <c r="C19" i="5" s="1"/>
  <c r="E31" i="6" l="1"/>
  <c r="E32" i="6"/>
  <c r="E33" i="6"/>
  <c r="E34" i="6"/>
  <c r="E35" i="6"/>
  <c r="E36" i="6"/>
  <c r="E37" i="6"/>
  <c r="E30" i="6"/>
  <c r="E10" i="6"/>
  <c r="E11" i="6"/>
  <c r="E12" i="6"/>
  <c r="E13" i="6"/>
  <c r="E14" i="6"/>
  <c r="E15" i="6"/>
  <c r="E16" i="6"/>
  <c r="E17" i="6"/>
  <c r="E18" i="6"/>
  <c r="E19" i="6"/>
  <c r="E20" i="6"/>
  <c r="E9" i="6"/>
  <c r="F13" i="5"/>
  <c r="C21" i="6" l="1"/>
  <c r="E21" i="6" s="1"/>
  <c r="F26" i="7" l="1"/>
</calcChain>
</file>

<file path=xl/sharedStrings.xml><?xml version="1.0" encoding="utf-8"?>
<sst xmlns="http://schemas.openxmlformats.org/spreadsheetml/2006/main" count="243" uniqueCount="165">
  <si>
    <t>A</t>
  </si>
  <si>
    <t>B</t>
  </si>
  <si>
    <t>C</t>
  </si>
  <si>
    <t>D</t>
  </si>
  <si>
    <t>E</t>
  </si>
  <si>
    <t>I</t>
  </si>
  <si>
    <t>J</t>
  </si>
  <si>
    <t>Megnevezés</t>
  </si>
  <si>
    <t>1.</t>
  </si>
  <si>
    <t>2.</t>
  </si>
  <si>
    <t>3.</t>
  </si>
  <si>
    <t>4.</t>
  </si>
  <si>
    <t>Működési bevételek</t>
  </si>
  <si>
    <t>5.</t>
  </si>
  <si>
    <t>Működési célú átvett pénzeszközök</t>
  </si>
  <si>
    <t>6.</t>
  </si>
  <si>
    <t>7.</t>
  </si>
  <si>
    <t>Felhalmozási bevételek</t>
  </si>
  <si>
    <t>8.</t>
  </si>
  <si>
    <t>9.</t>
  </si>
  <si>
    <t>Finanszírozási bevételek</t>
  </si>
  <si>
    <t>10.</t>
  </si>
  <si>
    <t>Maradvány igénybevétele</t>
  </si>
  <si>
    <t>11.</t>
  </si>
  <si>
    <t>12.</t>
  </si>
  <si>
    <t>Személyi juttatások</t>
  </si>
  <si>
    <t>13.</t>
  </si>
  <si>
    <t>Munkaadókat terhelő járulékok és szociális hozzájárulási  adó</t>
  </si>
  <si>
    <t>Dologi kiadások</t>
  </si>
  <si>
    <t>Ellátottak pénzbeli juttatása</t>
  </si>
  <si>
    <t>Egyéb működési célú kiadás</t>
  </si>
  <si>
    <t>17.</t>
  </si>
  <si>
    <t>Felújítás</t>
  </si>
  <si>
    <t>18.</t>
  </si>
  <si>
    <t>Beruházás</t>
  </si>
  <si>
    <t>19.</t>
  </si>
  <si>
    <t>Egyéb felhalmozási célú kiadások</t>
  </si>
  <si>
    <t>Finanszírozési kiadások</t>
  </si>
  <si>
    <t>Bevételek</t>
  </si>
  <si>
    <t>Kiadások</t>
  </si>
  <si>
    <t>Működési célú kiadások</t>
  </si>
  <si>
    <t>Működési célú támogatások ÁH belülről</t>
  </si>
  <si>
    <t xml:space="preserve">Működési célú bevételek összesen:  </t>
  </si>
  <si>
    <t>Felhalmozási célú bevételek</t>
  </si>
  <si>
    <t>Felhalmozási célú kiadások</t>
  </si>
  <si>
    <t>Munkaadókat terhelő jár. és szociális hozzájárulási  adó</t>
  </si>
  <si>
    <t>Tartalékok</t>
  </si>
  <si>
    <t>Működési célú kiadásokösszesen:</t>
  </si>
  <si>
    <t>Beruházások</t>
  </si>
  <si>
    <t>Felújítások</t>
  </si>
  <si>
    <t>Költségvetési bevételek öszesen:</t>
  </si>
  <si>
    <t>Finanszírozási bevételek:</t>
  </si>
  <si>
    <t>Költségvetési kiadások öszesen:</t>
  </si>
  <si>
    <t>Mindösszesen bevételek:</t>
  </si>
  <si>
    <t>Mindösszesen kiadások:</t>
  </si>
  <si>
    <t>Kiadások/Intézmény neve</t>
  </si>
  <si>
    <t>Önkormányzat</t>
  </si>
  <si>
    <t>Összesenből kötelező feladat</t>
  </si>
  <si>
    <t>Összesenből önként vállalt feladat</t>
  </si>
  <si>
    <t>Működési kiadások</t>
  </si>
  <si>
    <t>ebből:általános tartalék</t>
  </si>
  <si>
    <t>céltartalék</t>
  </si>
  <si>
    <t>Felhalmozási kiadások</t>
  </si>
  <si>
    <t>Bevételi források/Intézmény neve</t>
  </si>
  <si>
    <t>Működési cél támogatások ÁH belülről:</t>
  </si>
  <si>
    <t>Összesen:</t>
  </si>
  <si>
    <t>Finanszírozási kiadások:</t>
  </si>
  <si>
    <t>1.sz. melléklet</t>
  </si>
  <si>
    <t xml:space="preserve">II.Roma Nemzetiségi Önkormányzat kiadásai, önként </t>
  </si>
  <si>
    <t>2.sz. melléklet</t>
  </si>
  <si>
    <t>III.Roma Nemzetiségi Önkormányzat bevételei, önként</t>
  </si>
  <si>
    <t>3.sz.melléklet</t>
  </si>
  <si>
    <t>4.sz.melléklet</t>
  </si>
  <si>
    <t>Bevétel</t>
  </si>
  <si>
    <t>Kiadás</t>
  </si>
  <si>
    <t xml:space="preserve">Felhalmozási célú támogatások államháztartáson belülről </t>
  </si>
  <si>
    <t xml:space="preserve">Felhalmozási bevételek </t>
  </si>
  <si>
    <t xml:space="preserve">Felújítások </t>
  </si>
  <si>
    <t xml:space="preserve">Felhalmozási célú átvett pénzeszközök </t>
  </si>
  <si>
    <t>Költségvetési bevételek összesen:</t>
  </si>
  <si>
    <t>Költségvetési kiadások összesen:</t>
  </si>
  <si>
    <t xml:space="preserve">Finanszírozási célú bevételek </t>
  </si>
  <si>
    <t>Finanszírozási célú kiadások</t>
  </si>
  <si>
    <t xml:space="preserve">BEVÉTELEK ÖSSZESEN </t>
  </si>
  <si>
    <t xml:space="preserve">KIADÁSOK ÖSSZESEN </t>
  </si>
  <si>
    <t>Költségvetési egyenleg (hiány):</t>
  </si>
  <si>
    <t>Költségvetési egyenleg (többlet):</t>
  </si>
  <si>
    <t>5.sz.melléklet</t>
  </si>
  <si>
    <t>Működési célú támogatások államháztatáson belülről</t>
  </si>
  <si>
    <t xml:space="preserve">Személyi juttatások </t>
  </si>
  <si>
    <t xml:space="preserve">Közhatalmi bevételek </t>
  </si>
  <si>
    <t xml:space="preserve">Ellátottak pénzbeli juttatásai </t>
  </si>
  <si>
    <t>Egyéb működési célú kiadások</t>
  </si>
  <si>
    <t>Finanszírozási célú bevételek</t>
  </si>
  <si>
    <t xml:space="preserve">Finanszírozási célú kiadások </t>
  </si>
  <si>
    <t xml:space="preserve">BEVÉTELEK ÖSSZESEN: </t>
  </si>
  <si>
    <t>Költségvetési egyenleg ( hiány):</t>
  </si>
  <si>
    <t>Költségvetési egyenleg ( többlet):</t>
  </si>
  <si>
    <t>közigazgatási tagolásban (Ft)</t>
  </si>
  <si>
    <t>2022.eredeti előirányzat</t>
  </si>
  <si>
    <t xml:space="preserve">I. Roma Nemzetiségi Önkormányzat 2022. évi Költségvetési mérleg </t>
  </si>
  <si>
    <t xml:space="preserve">és kötelező feladatok bontásban (Ft) </t>
  </si>
  <si>
    <t>IV. Roma Nemzetiségi Önkormányzat Felhalmozási költségvetés (Ft)</t>
  </si>
  <si>
    <t>2022. évi előirányzat</t>
  </si>
  <si>
    <t>V. Roma Nemzetiségi Önkormányzat Működési költségvetés (Ft)</t>
  </si>
  <si>
    <t>2022.módosított előirányzat</t>
  </si>
  <si>
    <t>Működési bevételek összesen:</t>
  </si>
  <si>
    <t>01 - Időközi költségvetési jelentés az államháztartás önkormányzati alrendszerében - K1-K8. Költségvetési kiadások</t>
  </si>
  <si>
    <t>#</t>
  </si>
  <si>
    <t>Eredeti előirányzat</t>
  </si>
  <si>
    <t>Módosított előirányzat 1-3 hó</t>
  </si>
  <si>
    <t>Megjegyzés 1-3 hó</t>
  </si>
  <si>
    <t>16</t>
  </si>
  <si>
    <t>Választott tisztségviselők juttatásai (K121)</t>
  </si>
  <si>
    <t>19</t>
  </si>
  <si>
    <t>Külső személyi juttatások (=16+17+18) (K12)</t>
  </si>
  <si>
    <t>20</t>
  </si>
  <si>
    <t>Személyi juttatások (=15+19) (K1)</t>
  </si>
  <si>
    <t>21</t>
  </si>
  <si>
    <t>Munkaadókat terhelő járulékok és szociális hozzájárulási adó (=22+…+27) (K2)</t>
  </si>
  <si>
    <t>22</t>
  </si>
  <si>
    <t>ebből: szociális hozzájárulási adó (K2)</t>
  </si>
  <si>
    <t>29</t>
  </si>
  <si>
    <t>Üzemeltetési anyagok beszerzése (K312)</t>
  </si>
  <si>
    <t>31</t>
  </si>
  <si>
    <t>Készletbeszerzés (=28+29+30) (K31)</t>
  </si>
  <si>
    <t>43</t>
  </si>
  <si>
    <t>Egyéb szolgáltatások (&gt;=44)  (K337)</t>
  </si>
  <si>
    <t>45</t>
  </si>
  <si>
    <t>Szolgáltatási kiadások (=35+36+37+39+40+42+43) (K33)</t>
  </si>
  <si>
    <t>46</t>
  </si>
  <si>
    <t>Kiküldetések kiadásai (K341)</t>
  </si>
  <si>
    <t>48</t>
  </si>
  <si>
    <t>Kiküldetések, reklám- és propagandakiadások (=46+47) (K34)</t>
  </si>
  <si>
    <t>49</t>
  </si>
  <si>
    <t>Működési célú előzetesen felszámított általános forgalmi adó (K351)</t>
  </si>
  <si>
    <t>59</t>
  </si>
  <si>
    <t>Különféle befizetések és egyéb dologi kiadások (=49+50+51+54+58) (K35)</t>
  </si>
  <si>
    <t>60</t>
  </si>
  <si>
    <t>Dologi kiadások (=31+34+45+48+59) (K3)</t>
  </si>
  <si>
    <t>269</t>
  </si>
  <si>
    <t>Költségvetési kiadások (=20+21+60+120+190+201+206+268) (K1-K8)</t>
  </si>
  <si>
    <t>02 - Időközi költségvetési jelentés az államháztartás önkormányzati alrendszerében - B1-B7. Költségvetési bevételek</t>
  </si>
  <si>
    <t>Módosított előirányzat</t>
  </si>
  <si>
    <t>Módosított előirányzat 4 hó</t>
  </si>
  <si>
    <t>Megjegyzés 4 hó</t>
  </si>
  <si>
    <t>34</t>
  </si>
  <si>
    <t>Egyéb működési célú támogatások bevételei államháztartáson belülről (=35+…+44) (B16)</t>
  </si>
  <si>
    <t>36</t>
  </si>
  <si>
    <t>ebből: központi kezelésű előirányzatok (B16)</t>
  </si>
  <si>
    <t>Működési célú támogatások államháztartáson belülről (=09+...+12+23+34) (B1)</t>
  </si>
  <si>
    <t>205</t>
  </si>
  <si>
    <t>Egyéb kapott (járó) kamatok és kamatjellegű bevételek (&gt;=206+207+208) (B4082)</t>
  </si>
  <si>
    <t>előirányzat emelés 15.000Ft</t>
  </si>
  <si>
    <t>előirányzat csökkentés döntést nem igénylő 100Ft</t>
  </si>
  <si>
    <t>209</t>
  </si>
  <si>
    <t>Kamatbevételek és más nyereségjellegű bevételek (=201+205) (B408)</t>
  </si>
  <si>
    <t>218</t>
  </si>
  <si>
    <t>Egyéb működési bevételek (&gt;=219+220) (B411)</t>
  </si>
  <si>
    <t>előirányzat emelés döntést nem igénylő 100Ft kerekítésre</t>
  </si>
  <si>
    <t>221</t>
  </si>
  <si>
    <t>Működési bevételek (=185+186+189+191+198+199+200+209+216+217+218) (B4)</t>
  </si>
  <si>
    <t>285</t>
  </si>
  <si>
    <t>Költségvetési bevételek (=45+81+184+221+232+258+284) (B1-B7)</t>
  </si>
  <si>
    <t>Előirányzat emelés 15.000Ft kapott kamat 2űrlap 205sorról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</si>
</sst>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u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12"/>
      <name val="Arial"/>
    </font>
    <font>
      <sz val="10"/>
      <name val="Arial"/>
    </font>
    <font>
      <b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5" fillId="0" borderId="1" xfId="0" applyFont="1" applyFill="1" applyBorder="1"/>
    <xf numFmtId="0" fontId="6" fillId="0" borderId="1" xfId="0" applyFont="1" applyFill="1" applyBorder="1"/>
    <xf numFmtId="0" fontId="2" fillId="0" borderId="0" xfId="0" applyFont="1"/>
    <xf numFmtId="3" fontId="3" fillId="0" borderId="0" xfId="0" applyNumberFormat="1" applyFont="1" applyBorder="1"/>
    <xf numFmtId="0" fontId="1" fillId="0" borderId="0" xfId="0" applyFont="1"/>
    <xf numFmtId="0" fontId="3" fillId="0" borderId="0" xfId="0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/>
    <xf numFmtId="0" fontId="2" fillId="0" borderId="1" xfId="0" applyFont="1" applyBorder="1" applyAlignment="1"/>
    <xf numFmtId="0" fontId="2" fillId="0" borderId="0" xfId="0" applyFont="1" applyAlignment="1"/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/>
    <xf numFmtId="0" fontId="2" fillId="2" borderId="1" xfId="0" applyFont="1" applyFill="1" applyBorder="1"/>
    <xf numFmtId="0" fontId="6" fillId="0" borderId="1" xfId="0" applyFont="1" applyBorder="1"/>
    <xf numFmtId="3" fontId="2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1" fillId="0" borderId="0" xfId="0" applyFont="1" applyBorder="1"/>
    <xf numFmtId="0" fontId="2" fillId="3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2" xfId="0" applyFont="1" applyFill="1" applyBorder="1"/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3" fillId="4" borderId="1" xfId="0" applyFont="1" applyFill="1" applyBorder="1"/>
    <xf numFmtId="3" fontId="8" fillId="4" borderId="1" xfId="0" applyNumberFormat="1" applyFont="1" applyFill="1" applyBorder="1"/>
    <xf numFmtId="3" fontId="3" fillId="0" borderId="0" xfId="0" applyNumberFormat="1" applyFont="1"/>
    <xf numFmtId="0" fontId="4" fillId="0" borderId="1" xfId="0" applyFont="1" applyBorder="1" applyAlignment="1">
      <alignment wrapText="1"/>
    </xf>
    <xf numFmtId="0" fontId="2" fillId="3" borderId="0" xfId="0" applyFont="1" applyFill="1" applyBorder="1"/>
    <xf numFmtId="0" fontId="9" fillId="0" borderId="0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/>
    <xf numFmtId="0" fontId="10" fillId="4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3" fontId="2" fillId="4" borderId="1" xfId="0" applyNumberFormat="1" applyFont="1" applyFill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/>
    <xf numFmtId="0" fontId="4" fillId="0" borderId="1" xfId="0" applyFont="1" applyFill="1" applyBorder="1" applyAlignment="1">
      <alignment horizontal="left" vertical="center"/>
    </xf>
    <xf numFmtId="0" fontId="2" fillId="0" borderId="0" xfId="0" applyFont="1" applyBorder="1"/>
    <xf numFmtId="3" fontId="2" fillId="2" borderId="1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3" fontId="14" fillId="0" borderId="1" xfId="0" applyNumberFormat="1" applyFont="1" applyBorder="1" applyAlignment="1">
      <alignment horizontal="right" vertical="top" wrapText="1"/>
    </xf>
    <xf numFmtId="0" fontId="0" fillId="0" borderId="1" xfId="0" applyBorder="1"/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3" fontId="15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3" fillId="5" borderId="3" xfId="0" applyFont="1" applyFill="1" applyBorder="1" applyAlignment="1">
      <alignment horizontal="center" vertical="top" wrapText="1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Normal="100" workbookViewId="0">
      <selection activeCell="J6" sqref="J6"/>
    </sheetView>
  </sheetViews>
  <sheetFormatPr defaultRowHeight="15" x14ac:dyDescent="0.25"/>
  <cols>
    <col min="1" max="1" width="8.140625" customWidth="1"/>
    <col min="2" max="2" width="41" customWidth="1"/>
    <col min="3" max="3" width="18" customWidth="1"/>
    <col min="4" max="4" width="17.42578125" customWidth="1"/>
    <col min="5" max="5" width="31.7109375" customWidth="1"/>
    <col min="257" max="257" width="8.140625" customWidth="1"/>
    <col min="258" max="258" width="41" customWidth="1"/>
    <col min="259" max="259" width="18" customWidth="1"/>
    <col min="260" max="260" width="17.42578125" customWidth="1"/>
    <col min="261" max="261" width="25.140625" customWidth="1"/>
    <col min="513" max="513" width="8.140625" customWidth="1"/>
    <col min="514" max="514" width="41" customWidth="1"/>
    <col min="515" max="515" width="18" customWidth="1"/>
    <col min="516" max="516" width="17.42578125" customWidth="1"/>
    <col min="517" max="517" width="25.140625" customWidth="1"/>
    <col min="769" max="769" width="8.140625" customWidth="1"/>
    <col min="770" max="770" width="41" customWidth="1"/>
    <col min="771" max="771" width="18" customWidth="1"/>
    <col min="772" max="772" width="17.42578125" customWidth="1"/>
    <col min="773" max="773" width="25.140625" customWidth="1"/>
    <col min="1025" max="1025" width="8.140625" customWidth="1"/>
    <col min="1026" max="1026" width="41" customWidth="1"/>
    <col min="1027" max="1027" width="18" customWidth="1"/>
    <col min="1028" max="1028" width="17.42578125" customWidth="1"/>
    <col min="1029" max="1029" width="25.140625" customWidth="1"/>
    <col min="1281" max="1281" width="8.140625" customWidth="1"/>
    <col min="1282" max="1282" width="41" customWidth="1"/>
    <col min="1283" max="1283" width="18" customWidth="1"/>
    <col min="1284" max="1284" width="17.42578125" customWidth="1"/>
    <col min="1285" max="1285" width="25.140625" customWidth="1"/>
    <col min="1537" max="1537" width="8.140625" customWidth="1"/>
    <col min="1538" max="1538" width="41" customWidth="1"/>
    <col min="1539" max="1539" width="18" customWidth="1"/>
    <col min="1540" max="1540" width="17.42578125" customWidth="1"/>
    <col min="1541" max="1541" width="25.140625" customWidth="1"/>
    <col min="1793" max="1793" width="8.140625" customWidth="1"/>
    <col min="1794" max="1794" width="41" customWidth="1"/>
    <col min="1795" max="1795" width="18" customWidth="1"/>
    <col min="1796" max="1796" width="17.42578125" customWidth="1"/>
    <col min="1797" max="1797" width="25.140625" customWidth="1"/>
    <col min="2049" max="2049" width="8.140625" customWidth="1"/>
    <col min="2050" max="2050" width="41" customWidth="1"/>
    <col min="2051" max="2051" width="18" customWidth="1"/>
    <col min="2052" max="2052" width="17.42578125" customWidth="1"/>
    <col min="2053" max="2053" width="25.140625" customWidth="1"/>
    <col min="2305" max="2305" width="8.140625" customWidth="1"/>
    <col min="2306" max="2306" width="41" customWidth="1"/>
    <col min="2307" max="2307" width="18" customWidth="1"/>
    <col min="2308" max="2308" width="17.42578125" customWidth="1"/>
    <col min="2309" max="2309" width="25.140625" customWidth="1"/>
    <col min="2561" max="2561" width="8.140625" customWidth="1"/>
    <col min="2562" max="2562" width="41" customWidth="1"/>
    <col min="2563" max="2563" width="18" customWidth="1"/>
    <col min="2564" max="2564" width="17.42578125" customWidth="1"/>
    <col min="2565" max="2565" width="25.140625" customWidth="1"/>
    <col min="2817" max="2817" width="8.140625" customWidth="1"/>
    <col min="2818" max="2818" width="41" customWidth="1"/>
    <col min="2819" max="2819" width="18" customWidth="1"/>
    <col min="2820" max="2820" width="17.42578125" customWidth="1"/>
    <col min="2821" max="2821" width="25.140625" customWidth="1"/>
    <col min="3073" max="3073" width="8.140625" customWidth="1"/>
    <col min="3074" max="3074" width="41" customWidth="1"/>
    <col min="3075" max="3075" width="18" customWidth="1"/>
    <col min="3076" max="3076" width="17.42578125" customWidth="1"/>
    <col min="3077" max="3077" width="25.140625" customWidth="1"/>
    <col min="3329" max="3329" width="8.140625" customWidth="1"/>
    <col min="3330" max="3330" width="41" customWidth="1"/>
    <col min="3331" max="3331" width="18" customWidth="1"/>
    <col min="3332" max="3332" width="17.42578125" customWidth="1"/>
    <col min="3333" max="3333" width="25.140625" customWidth="1"/>
    <col min="3585" max="3585" width="8.140625" customWidth="1"/>
    <col min="3586" max="3586" width="41" customWidth="1"/>
    <col min="3587" max="3587" width="18" customWidth="1"/>
    <col min="3588" max="3588" width="17.42578125" customWidth="1"/>
    <col min="3589" max="3589" width="25.140625" customWidth="1"/>
    <col min="3841" max="3841" width="8.140625" customWidth="1"/>
    <col min="3842" max="3842" width="41" customWidth="1"/>
    <col min="3843" max="3843" width="18" customWidth="1"/>
    <col min="3844" max="3844" width="17.42578125" customWidth="1"/>
    <col min="3845" max="3845" width="25.140625" customWidth="1"/>
    <col min="4097" max="4097" width="8.140625" customWidth="1"/>
    <col min="4098" max="4098" width="41" customWidth="1"/>
    <col min="4099" max="4099" width="18" customWidth="1"/>
    <col min="4100" max="4100" width="17.42578125" customWidth="1"/>
    <col min="4101" max="4101" width="25.140625" customWidth="1"/>
    <col min="4353" max="4353" width="8.140625" customWidth="1"/>
    <col min="4354" max="4354" width="41" customWidth="1"/>
    <col min="4355" max="4355" width="18" customWidth="1"/>
    <col min="4356" max="4356" width="17.42578125" customWidth="1"/>
    <col min="4357" max="4357" width="25.140625" customWidth="1"/>
    <col min="4609" max="4609" width="8.140625" customWidth="1"/>
    <col min="4610" max="4610" width="41" customWidth="1"/>
    <col min="4611" max="4611" width="18" customWidth="1"/>
    <col min="4612" max="4612" width="17.42578125" customWidth="1"/>
    <col min="4613" max="4613" width="25.140625" customWidth="1"/>
    <col min="4865" max="4865" width="8.140625" customWidth="1"/>
    <col min="4866" max="4866" width="41" customWidth="1"/>
    <col min="4867" max="4867" width="18" customWidth="1"/>
    <col min="4868" max="4868" width="17.42578125" customWidth="1"/>
    <col min="4869" max="4869" width="25.140625" customWidth="1"/>
    <col min="5121" max="5121" width="8.140625" customWidth="1"/>
    <col min="5122" max="5122" width="41" customWidth="1"/>
    <col min="5123" max="5123" width="18" customWidth="1"/>
    <col min="5124" max="5124" width="17.42578125" customWidth="1"/>
    <col min="5125" max="5125" width="25.140625" customWidth="1"/>
    <col min="5377" max="5377" width="8.140625" customWidth="1"/>
    <col min="5378" max="5378" width="41" customWidth="1"/>
    <col min="5379" max="5379" width="18" customWidth="1"/>
    <col min="5380" max="5380" width="17.42578125" customWidth="1"/>
    <col min="5381" max="5381" width="25.140625" customWidth="1"/>
    <col min="5633" max="5633" width="8.140625" customWidth="1"/>
    <col min="5634" max="5634" width="41" customWidth="1"/>
    <col min="5635" max="5635" width="18" customWidth="1"/>
    <col min="5636" max="5636" width="17.42578125" customWidth="1"/>
    <col min="5637" max="5637" width="25.140625" customWidth="1"/>
    <col min="5889" max="5889" width="8.140625" customWidth="1"/>
    <col min="5890" max="5890" width="41" customWidth="1"/>
    <col min="5891" max="5891" width="18" customWidth="1"/>
    <col min="5892" max="5892" width="17.42578125" customWidth="1"/>
    <col min="5893" max="5893" width="25.140625" customWidth="1"/>
    <col min="6145" max="6145" width="8.140625" customWidth="1"/>
    <col min="6146" max="6146" width="41" customWidth="1"/>
    <col min="6147" max="6147" width="18" customWidth="1"/>
    <col min="6148" max="6148" width="17.42578125" customWidth="1"/>
    <col min="6149" max="6149" width="25.140625" customWidth="1"/>
    <col min="6401" max="6401" width="8.140625" customWidth="1"/>
    <col min="6402" max="6402" width="41" customWidth="1"/>
    <col min="6403" max="6403" width="18" customWidth="1"/>
    <col min="6404" max="6404" width="17.42578125" customWidth="1"/>
    <col min="6405" max="6405" width="25.140625" customWidth="1"/>
    <col min="6657" max="6657" width="8.140625" customWidth="1"/>
    <col min="6658" max="6658" width="41" customWidth="1"/>
    <col min="6659" max="6659" width="18" customWidth="1"/>
    <col min="6660" max="6660" width="17.42578125" customWidth="1"/>
    <col min="6661" max="6661" width="25.140625" customWidth="1"/>
    <col min="6913" max="6913" width="8.140625" customWidth="1"/>
    <col min="6914" max="6914" width="41" customWidth="1"/>
    <col min="6915" max="6915" width="18" customWidth="1"/>
    <col min="6916" max="6916" width="17.42578125" customWidth="1"/>
    <col min="6917" max="6917" width="25.140625" customWidth="1"/>
    <col min="7169" max="7169" width="8.140625" customWidth="1"/>
    <col min="7170" max="7170" width="41" customWidth="1"/>
    <col min="7171" max="7171" width="18" customWidth="1"/>
    <col min="7172" max="7172" width="17.42578125" customWidth="1"/>
    <col min="7173" max="7173" width="25.140625" customWidth="1"/>
    <col min="7425" max="7425" width="8.140625" customWidth="1"/>
    <col min="7426" max="7426" width="41" customWidth="1"/>
    <col min="7427" max="7427" width="18" customWidth="1"/>
    <col min="7428" max="7428" width="17.42578125" customWidth="1"/>
    <col min="7429" max="7429" width="25.140625" customWidth="1"/>
    <col min="7681" max="7681" width="8.140625" customWidth="1"/>
    <col min="7682" max="7682" width="41" customWidth="1"/>
    <col min="7683" max="7683" width="18" customWidth="1"/>
    <col min="7684" max="7684" width="17.42578125" customWidth="1"/>
    <col min="7685" max="7685" width="25.140625" customWidth="1"/>
    <col min="7937" max="7937" width="8.140625" customWidth="1"/>
    <col min="7938" max="7938" width="41" customWidth="1"/>
    <col min="7939" max="7939" width="18" customWidth="1"/>
    <col min="7940" max="7940" width="17.42578125" customWidth="1"/>
    <col min="7941" max="7941" width="25.140625" customWidth="1"/>
    <col min="8193" max="8193" width="8.140625" customWidth="1"/>
    <col min="8194" max="8194" width="41" customWidth="1"/>
    <col min="8195" max="8195" width="18" customWidth="1"/>
    <col min="8196" max="8196" width="17.42578125" customWidth="1"/>
    <col min="8197" max="8197" width="25.140625" customWidth="1"/>
    <col min="8449" max="8449" width="8.140625" customWidth="1"/>
    <col min="8450" max="8450" width="41" customWidth="1"/>
    <col min="8451" max="8451" width="18" customWidth="1"/>
    <col min="8452" max="8452" width="17.42578125" customWidth="1"/>
    <col min="8453" max="8453" width="25.140625" customWidth="1"/>
    <col min="8705" max="8705" width="8.140625" customWidth="1"/>
    <col min="8706" max="8706" width="41" customWidth="1"/>
    <col min="8707" max="8707" width="18" customWidth="1"/>
    <col min="8708" max="8708" width="17.42578125" customWidth="1"/>
    <col min="8709" max="8709" width="25.140625" customWidth="1"/>
    <col min="8961" max="8961" width="8.140625" customWidth="1"/>
    <col min="8962" max="8962" width="41" customWidth="1"/>
    <col min="8963" max="8963" width="18" customWidth="1"/>
    <col min="8964" max="8964" width="17.42578125" customWidth="1"/>
    <col min="8965" max="8965" width="25.140625" customWidth="1"/>
    <col min="9217" max="9217" width="8.140625" customWidth="1"/>
    <col min="9218" max="9218" width="41" customWidth="1"/>
    <col min="9219" max="9219" width="18" customWidth="1"/>
    <col min="9220" max="9220" width="17.42578125" customWidth="1"/>
    <col min="9221" max="9221" width="25.140625" customWidth="1"/>
    <col min="9473" max="9473" width="8.140625" customWidth="1"/>
    <col min="9474" max="9474" width="41" customWidth="1"/>
    <col min="9475" max="9475" width="18" customWidth="1"/>
    <col min="9476" max="9476" width="17.42578125" customWidth="1"/>
    <col min="9477" max="9477" width="25.140625" customWidth="1"/>
    <col min="9729" max="9729" width="8.140625" customWidth="1"/>
    <col min="9730" max="9730" width="41" customWidth="1"/>
    <col min="9731" max="9731" width="18" customWidth="1"/>
    <col min="9732" max="9732" width="17.42578125" customWidth="1"/>
    <col min="9733" max="9733" width="25.140625" customWidth="1"/>
    <col min="9985" max="9985" width="8.140625" customWidth="1"/>
    <col min="9986" max="9986" width="41" customWidth="1"/>
    <col min="9987" max="9987" width="18" customWidth="1"/>
    <col min="9988" max="9988" width="17.42578125" customWidth="1"/>
    <col min="9989" max="9989" width="25.140625" customWidth="1"/>
    <col min="10241" max="10241" width="8.140625" customWidth="1"/>
    <col min="10242" max="10242" width="41" customWidth="1"/>
    <col min="10243" max="10243" width="18" customWidth="1"/>
    <col min="10244" max="10244" width="17.42578125" customWidth="1"/>
    <col min="10245" max="10245" width="25.140625" customWidth="1"/>
    <col min="10497" max="10497" width="8.140625" customWidth="1"/>
    <col min="10498" max="10498" width="41" customWidth="1"/>
    <col min="10499" max="10499" width="18" customWidth="1"/>
    <col min="10500" max="10500" width="17.42578125" customWidth="1"/>
    <col min="10501" max="10501" width="25.140625" customWidth="1"/>
    <col min="10753" max="10753" width="8.140625" customWidth="1"/>
    <col min="10754" max="10754" width="41" customWidth="1"/>
    <col min="10755" max="10755" width="18" customWidth="1"/>
    <col min="10756" max="10756" width="17.42578125" customWidth="1"/>
    <col min="10757" max="10757" width="25.140625" customWidth="1"/>
    <col min="11009" max="11009" width="8.140625" customWidth="1"/>
    <col min="11010" max="11010" width="41" customWidth="1"/>
    <col min="11011" max="11011" width="18" customWidth="1"/>
    <col min="11012" max="11012" width="17.42578125" customWidth="1"/>
    <col min="11013" max="11013" width="25.140625" customWidth="1"/>
    <col min="11265" max="11265" width="8.140625" customWidth="1"/>
    <col min="11266" max="11266" width="41" customWidth="1"/>
    <col min="11267" max="11267" width="18" customWidth="1"/>
    <col min="11268" max="11268" width="17.42578125" customWidth="1"/>
    <col min="11269" max="11269" width="25.140625" customWidth="1"/>
    <col min="11521" max="11521" width="8.140625" customWidth="1"/>
    <col min="11522" max="11522" width="41" customWidth="1"/>
    <col min="11523" max="11523" width="18" customWidth="1"/>
    <col min="11524" max="11524" width="17.42578125" customWidth="1"/>
    <col min="11525" max="11525" width="25.140625" customWidth="1"/>
    <col min="11777" max="11777" width="8.140625" customWidth="1"/>
    <col min="11778" max="11778" width="41" customWidth="1"/>
    <col min="11779" max="11779" width="18" customWidth="1"/>
    <col min="11780" max="11780" width="17.42578125" customWidth="1"/>
    <col min="11781" max="11781" width="25.140625" customWidth="1"/>
    <col min="12033" max="12033" width="8.140625" customWidth="1"/>
    <col min="12034" max="12034" width="41" customWidth="1"/>
    <col min="12035" max="12035" width="18" customWidth="1"/>
    <col min="12036" max="12036" width="17.42578125" customWidth="1"/>
    <col min="12037" max="12037" width="25.140625" customWidth="1"/>
    <col min="12289" max="12289" width="8.140625" customWidth="1"/>
    <col min="12290" max="12290" width="41" customWidth="1"/>
    <col min="12291" max="12291" width="18" customWidth="1"/>
    <col min="12292" max="12292" width="17.42578125" customWidth="1"/>
    <col min="12293" max="12293" width="25.140625" customWidth="1"/>
    <col min="12545" max="12545" width="8.140625" customWidth="1"/>
    <col min="12546" max="12546" width="41" customWidth="1"/>
    <col min="12547" max="12547" width="18" customWidth="1"/>
    <col min="12548" max="12548" width="17.42578125" customWidth="1"/>
    <col min="12549" max="12549" width="25.140625" customWidth="1"/>
    <col min="12801" max="12801" width="8.140625" customWidth="1"/>
    <col min="12802" max="12802" width="41" customWidth="1"/>
    <col min="12803" max="12803" width="18" customWidth="1"/>
    <col min="12804" max="12804" width="17.42578125" customWidth="1"/>
    <col min="12805" max="12805" width="25.140625" customWidth="1"/>
    <col min="13057" max="13057" width="8.140625" customWidth="1"/>
    <col min="13058" max="13058" width="41" customWidth="1"/>
    <col min="13059" max="13059" width="18" customWidth="1"/>
    <col min="13060" max="13060" width="17.42578125" customWidth="1"/>
    <col min="13061" max="13061" width="25.140625" customWidth="1"/>
    <col min="13313" max="13313" width="8.140625" customWidth="1"/>
    <col min="13314" max="13314" width="41" customWidth="1"/>
    <col min="13315" max="13315" width="18" customWidth="1"/>
    <col min="13316" max="13316" width="17.42578125" customWidth="1"/>
    <col min="13317" max="13317" width="25.140625" customWidth="1"/>
    <col min="13569" max="13569" width="8.140625" customWidth="1"/>
    <col min="13570" max="13570" width="41" customWidth="1"/>
    <col min="13571" max="13571" width="18" customWidth="1"/>
    <col min="13572" max="13572" width="17.42578125" customWidth="1"/>
    <col min="13573" max="13573" width="25.140625" customWidth="1"/>
    <col min="13825" max="13825" width="8.140625" customWidth="1"/>
    <col min="13826" max="13826" width="41" customWidth="1"/>
    <col min="13827" max="13827" width="18" customWidth="1"/>
    <col min="13828" max="13828" width="17.42578125" customWidth="1"/>
    <col min="13829" max="13829" width="25.140625" customWidth="1"/>
    <col min="14081" max="14081" width="8.140625" customWidth="1"/>
    <col min="14082" max="14082" width="41" customWidth="1"/>
    <col min="14083" max="14083" width="18" customWidth="1"/>
    <col min="14084" max="14084" width="17.42578125" customWidth="1"/>
    <col min="14085" max="14085" width="25.140625" customWidth="1"/>
    <col min="14337" max="14337" width="8.140625" customWidth="1"/>
    <col min="14338" max="14338" width="41" customWidth="1"/>
    <col min="14339" max="14339" width="18" customWidth="1"/>
    <col min="14340" max="14340" width="17.42578125" customWidth="1"/>
    <col min="14341" max="14341" width="25.140625" customWidth="1"/>
    <col min="14593" max="14593" width="8.140625" customWidth="1"/>
    <col min="14594" max="14594" width="41" customWidth="1"/>
    <col min="14595" max="14595" width="18" customWidth="1"/>
    <col min="14596" max="14596" width="17.42578125" customWidth="1"/>
    <col min="14597" max="14597" width="25.140625" customWidth="1"/>
    <col min="14849" max="14849" width="8.140625" customWidth="1"/>
    <col min="14850" max="14850" width="41" customWidth="1"/>
    <col min="14851" max="14851" width="18" customWidth="1"/>
    <col min="14852" max="14852" width="17.42578125" customWidth="1"/>
    <col min="14853" max="14853" width="25.140625" customWidth="1"/>
    <col min="15105" max="15105" width="8.140625" customWidth="1"/>
    <col min="15106" max="15106" width="41" customWidth="1"/>
    <col min="15107" max="15107" width="18" customWidth="1"/>
    <col min="15108" max="15108" width="17.42578125" customWidth="1"/>
    <col min="15109" max="15109" width="25.140625" customWidth="1"/>
    <col min="15361" max="15361" width="8.140625" customWidth="1"/>
    <col min="15362" max="15362" width="41" customWidth="1"/>
    <col min="15363" max="15363" width="18" customWidth="1"/>
    <col min="15364" max="15364" width="17.42578125" customWidth="1"/>
    <col min="15365" max="15365" width="25.140625" customWidth="1"/>
    <col min="15617" max="15617" width="8.140625" customWidth="1"/>
    <col min="15618" max="15618" width="41" customWidth="1"/>
    <col min="15619" max="15619" width="18" customWidth="1"/>
    <col min="15620" max="15620" width="17.42578125" customWidth="1"/>
    <col min="15621" max="15621" width="25.140625" customWidth="1"/>
    <col min="15873" max="15873" width="8.140625" customWidth="1"/>
    <col min="15874" max="15874" width="41" customWidth="1"/>
    <col min="15875" max="15875" width="18" customWidth="1"/>
    <col min="15876" max="15876" width="17.42578125" customWidth="1"/>
    <col min="15877" max="15877" width="25.140625" customWidth="1"/>
    <col min="16129" max="16129" width="8.140625" customWidth="1"/>
    <col min="16130" max="16130" width="41" customWidth="1"/>
    <col min="16131" max="16131" width="18" customWidth="1"/>
    <col min="16132" max="16132" width="17.42578125" customWidth="1"/>
    <col min="16133" max="16133" width="25.140625" customWidth="1"/>
  </cols>
  <sheetData>
    <row r="1" spans="1:5" x14ac:dyDescent="0.25">
      <c r="A1" s="73" t="s">
        <v>107</v>
      </c>
      <c r="B1" s="74"/>
      <c r="C1" s="74"/>
      <c r="D1" s="74"/>
      <c r="E1" s="75"/>
    </row>
    <row r="2" spans="1:5" ht="45" x14ac:dyDescent="0.25">
      <c r="A2" s="60" t="s">
        <v>108</v>
      </c>
      <c r="B2" s="60" t="s">
        <v>7</v>
      </c>
      <c r="C2" s="60" t="s">
        <v>109</v>
      </c>
      <c r="D2" s="59" t="s">
        <v>110</v>
      </c>
      <c r="E2" s="59" t="s">
        <v>111</v>
      </c>
    </row>
    <row r="3" spans="1:5" x14ac:dyDescent="0.25">
      <c r="A3" s="61" t="s">
        <v>112</v>
      </c>
      <c r="B3" s="62" t="s">
        <v>113</v>
      </c>
      <c r="C3" s="63">
        <v>858120</v>
      </c>
      <c r="D3" s="63">
        <v>858120</v>
      </c>
      <c r="E3" s="64"/>
    </row>
    <row r="4" spans="1:5" x14ac:dyDescent="0.25">
      <c r="A4" s="61" t="s">
        <v>114</v>
      </c>
      <c r="B4" s="62" t="s">
        <v>115</v>
      </c>
      <c r="C4" s="63">
        <v>858120</v>
      </c>
      <c r="D4" s="63">
        <v>858120</v>
      </c>
      <c r="E4" s="64"/>
    </row>
    <row r="5" spans="1:5" x14ac:dyDescent="0.25">
      <c r="A5" s="65" t="s">
        <v>116</v>
      </c>
      <c r="B5" s="66" t="s">
        <v>117</v>
      </c>
      <c r="C5" s="67">
        <v>858120</v>
      </c>
      <c r="D5" s="67">
        <v>858120</v>
      </c>
      <c r="E5" s="64"/>
    </row>
    <row r="6" spans="1:5" ht="25.5" x14ac:dyDescent="0.25">
      <c r="A6" s="65" t="s">
        <v>118</v>
      </c>
      <c r="B6" s="66" t="s">
        <v>119</v>
      </c>
      <c r="C6" s="67">
        <v>125000</v>
      </c>
      <c r="D6" s="67">
        <v>125000</v>
      </c>
      <c r="E6" s="64"/>
    </row>
    <row r="7" spans="1:5" x14ac:dyDescent="0.25">
      <c r="A7" s="61" t="s">
        <v>120</v>
      </c>
      <c r="B7" s="62" t="s">
        <v>121</v>
      </c>
      <c r="C7" s="63">
        <v>0</v>
      </c>
      <c r="D7" s="63">
        <v>0</v>
      </c>
      <c r="E7" s="64"/>
    </row>
    <row r="8" spans="1:5" x14ac:dyDescent="0.25">
      <c r="A8" s="61" t="s">
        <v>122</v>
      </c>
      <c r="B8" s="62" t="s">
        <v>123</v>
      </c>
      <c r="C8" s="63">
        <v>525000</v>
      </c>
      <c r="D8" s="63">
        <v>525000</v>
      </c>
      <c r="E8" s="64"/>
    </row>
    <row r="9" spans="1:5" x14ac:dyDescent="0.25">
      <c r="A9" s="61" t="s">
        <v>124</v>
      </c>
      <c r="B9" s="62" t="s">
        <v>125</v>
      </c>
      <c r="C9" s="63">
        <v>525000</v>
      </c>
      <c r="D9" s="63">
        <v>525000</v>
      </c>
      <c r="E9" s="64"/>
    </row>
    <row r="10" spans="1:5" ht="25.5" x14ac:dyDescent="0.25">
      <c r="A10" s="61" t="s">
        <v>126</v>
      </c>
      <c r="B10" s="62" t="s">
        <v>127</v>
      </c>
      <c r="C10" s="63">
        <v>2000000</v>
      </c>
      <c r="D10" s="63">
        <v>2015000</v>
      </c>
      <c r="E10" s="68" t="s">
        <v>164</v>
      </c>
    </row>
    <row r="11" spans="1:5" ht="25.5" x14ac:dyDescent="0.25">
      <c r="A11" s="61" t="s">
        <v>128</v>
      </c>
      <c r="B11" s="62" t="s">
        <v>129</v>
      </c>
      <c r="C11" s="63">
        <v>2000000</v>
      </c>
      <c r="D11" s="63">
        <v>2015000</v>
      </c>
      <c r="E11" s="64"/>
    </row>
    <row r="12" spans="1:5" x14ac:dyDescent="0.25">
      <c r="A12" s="61" t="s">
        <v>130</v>
      </c>
      <c r="B12" s="62" t="s">
        <v>131</v>
      </c>
      <c r="C12" s="63">
        <v>120000</v>
      </c>
      <c r="D12" s="63">
        <v>120000</v>
      </c>
      <c r="E12" s="64"/>
    </row>
    <row r="13" spans="1:5" ht="25.5" x14ac:dyDescent="0.25">
      <c r="A13" s="61" t="s">
        <v>132</v>
      </c>
      <c r="B13" s="62" t="s">
        <v>133</v>
      </c>
      <c r="C13" s="63">
        <v>120000</v>
      </c>
      <c r="D13" s="63">
        <v>120000</v>
      </c>
      <c r="E13" s="64"/>
    </row>
    <row r="14" spans="1:5" ht="25.5" x14ac:dyDescent="0.25">
      <c r="A14" s="61" t="s">
        <v>134</v>
      </c>
      <c r="B14" s="62" t="s">
        <v>135</v>
      </c>
      <c r="C14" s="63">
        <v>562433</v>
      </c>
      <c r="D14" s="63">
        <v>562433</v>
      </c>
      <c r="E14" s="64"/>
    </row>
    <row r="15" spans="1:5" ht="25.5" x14ac:dyDescent="0.25">
      <c r="A15" s="61" t="s">
        <v>136</v>
      </c>
      <c r="B15" s="62" t="s">
        <v>137</v>
      </c>
      <c r="C15" s="63">
        <v>562433</v>
      </c>
      <c r="D15" s="63">
        <v>562433</v>
      </c>
      <c r="E15" s="64"/>
    </row>
    <row r="16" spans="1:5" x14ac:dyDescent="0.25">
      <c r="A16" s="65" t="s">
        <v>138</v>
      </c>
      <c r="B16" s="66" t="s">
        <v>139</v>
      </c>
      <c r="C16" s="67">
        <v>3207433</v>
      </c>
      <c r="D16" s="67">
        <v>3222433</v>
      </c>
      <c r="E16" s="64"/>
    </row>
    <row r="17" spans="1:5" ht="25.5" x14ac:dyDescent="0.25">
      <c r="A17" s="65" t="s">
        <v>140</v>
      </c>
      <c r="B17" s="66" t="s">
        <v>141</v>
      </c>
      <c r="C17" s="67">
        <v>4190553</v>
      </c>
      <c r="D17" s="67">
        <v>4205553</v>
      </c>
      <c r="E17" s="64"/>
    </row>
  </sheetData>
  <mergeCells count="1">
    <mergeCell ref="A1:E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7" firstPageNumber="3" orientation="landscape" useFirstPageNumber="1" r:id="rId1"/>
  <headerFooter>
    <oddHeader>&amp;P. oldal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>
      <selection activeCell="F15" sqref="F15"/>
    </sheetView>
  </sheetViews>
  <sheetFormatPr defaultRowHeight="15" x14ac:dyDescent="0.25"/>
  <cols>
    <col min="1" max="1" width="8.140625" customWidth="1"/>
    <col min="2" max="2" width="41" customWidth="1"/>
    <col min="3" max="3" width="19.42578125" customWidth="1"/>
    <col min="4" max="4" width="14.42578125" customWidth="1"/>
    <col min="5" max="5" width="25.7109375" customWidth="1"/>
    <col min="6" max="6" width="15.7109375" customWidth="1"/>
    <col min="7" max="7" width="22.7109375" customWidth="1"/>
    <col min="257" max="257" width="8.140625" customWidth="1"/>
    <col min="258" max="258" width="41" customWidth="1"/>
    <col min="259" max="260" width="32.85546875" customWidth="1"/>
    <col min="261" max="261" width="26.28515625" customWidth="1"/>
    <col min="262" max="262" width="15.7109375" customWidth="1"/>
    <col min="263" max="263" width="22.7109375" customWidth="1"/>
    <col min="513" max="513" width="8.140625" customWidth="1"/>
    <col min="514" max="514" width="41" customWidth="1"/>
    <col min="515" max="516" width="32.85546875" customWidth="1"/>
    <col min="517" max="517" width="26.28515625" customWidth="1"/>
    <col min="518" max="518" width="15.7109375" customWidth="1"/>
    <col min="519" max="519" width="22.7109375" customWidth="1"/>
    <col min="769" max="769" width="8.140625" customWidth="1"/>
    <col min="770" max="770" width="41" customWidth="1"/>
    <col min="771" max="772" width="32.85546875" customWidth="1"/>
    <col min="773" max="773" width="26.28515625" customWidth="1"/>
    <col min="774" max="774" width="15.7109375" customWidth="1"/>
    <col min="775" max="775" width="22.7109375" customWidth="1"/>
    <col min="1025" max="1025" width="8.140625" customWidth="1"/>
    <col min="1026" max="1026" width="41" customWidth="1"/>
    <col min="1027" max="1028" width="32.85546875" customWidth="1"/>
    <col min="1029" max="1029" width="26.28515625" customWidth="1"/>
    <col min="1030" max="1030" width="15.7109375" customWidth="1"/>
    <col min="1031" max="1031" width="22.7109375" customWidth="1"/>
    <col min="1281" max="1281" width="8.140625" customWidth="1"/>
    <col min="1282" max="1282" width="41" customWidth="1"/>
    <col min="1283" max="1284" width="32.85546875" customWidth="1"/>
    <col min="1285" max="1285" width="26.28515625" customWidth="1"/>
    <col min="1286" max="1286" width="15.7109375" customWidth="1"/>
    <col min="1287" max="1287" width="22.7109375" customWidth="1"/>
    <col min="1537" max="1537" width="8.140625" customWidth="1"/>
    <col min="1538" max="1538" width="41" customWidth="1"/>
    <col min="1539" max="1540" width="32.85546875" customWidth="1"/>
    <col min="1541" max="1541" width="26.28515625" customWidth="1"/>
    <col min="1542" max="1542" width="15.7109375" customWidth="1"/>
    <col min="1543" max="1543" width="22.7109375" customWidth="1"/>
    <col min="1793" max="1793" width="8.140625" customWidth="1"/>
    <col min="1794" max="1794" width="41" customWidth="1"/>
    <col min="1795" max="1796" width="32.85546875" customWidth="1"/>
    <col min="1797" max="1797" width="26.28515625" customWidth="1"/>
    <col min="1798" max="1798" width="15.7109375" customWidth="1"/>
    <col min="1799" max="1799" width="22.7109375" customWidth="1"/>
    <col min="2049" max="2049" width="8.140625" customWidth="1"/>
    <col min="2050" max="2050" width="41" customWidth="1"/>
    <col min="2051" max="2052" width="32.85546875" customWidth="1"/>
    <col min="2053" max="2053" width="26.28515625" customWidth="1"/>
    <col min="2054" max="2054" width="15.7109375" customWidth="1"/>
    <col min="2055" max="2055" width="22.7109375" customWidth="1"/>
    <col min="2305" max="2305" width="8.140625" customWidth="1"/>
    <col min="2306" max="2306" width="41" customWidth="1"/>
    <col min="2307" max="2308" width="32.85546875" customWidth="1"/>
    <col min="2309" max="2309" width="26.28515625" customWidth="1"/>
    <col min="2310" max="2310" width="15.7109375" customWidth="1"/>
    <col min="2311" max="2311" width="22.7109375" customWidth="1"/>
    <col min="2561" max="2561" width="8.140625" customWidth="1"/>
    <col min="2562" max="2562" width="41" customWidth="1"/>
    <col min="2563" max="2564" width="32.85546875" customWidth="1"/>
    <col min="2565" max="2565" width="26.28515625" customWidth="1"/>
    <col min="2566" max="2566" width="15.7109375" customWidth="1"/>
    <col min="2567" max="2567" width="22.7109375" customWidth="1"/>
    <col min="2817" max="2817" width="8.140625" customWidth="1"/>
    <col min="2818" max="2818" width="41" customWidth="1"/>
    <col min="2819" max="2820" width="32.85546875" customWidth="1"/>
    <col min="2821" max="2821" width="26.28515625" customWidth="1"/>
    <col min="2822" max="2822" width="15.7109375" customWidth="1"/>
    <col min="2823" max="2823" width="22.7109375" customWidth="1"/>
    <col min="3073" max="3073" width="8.140625" customWidth="1"/>
    <col min="3074" max="3074" width="41" customWidth="1"/>
    <col min="3075" max="3076" width="32.85546875" customWidth="1"/>
    <col min="3077" max="3077" width="26.28515625" customWidth="1"/>
    <col min="3078" max="3078" width="15.7109375" customWidth="1"/>
    <col min="3079" max="3079" width="22.7109375" customWidth="1"/>
    <col min="3329" max="3329" width="8.140625" customWidth="1"/>
    <col min="3330" max="3330" width="41" customWidth="1"/>
    <col min="3331" max="3332" width="32.85546875" customWidth="1"/>
    <col min="3333" max="3333" width="26.28515625" customWidth="1"/>
    <col min="3334" max="3334" width="15.7109375" customWidth="1"/>
    <col min="3335" max="3335" width="22.7109375" customWidth="1"/>
    <col min="3585" max="3585" width="8.140625" customWidth="1"/>
    <col min="3586" max="3586" width="41" customWidth="1"/>
    <col min="3587" max="3588" width="32.85546875" customWidth="1"/>
    <col min="3589" max="3589" width="26.28515625" customWidth="1"/>
    <col min="3590" max="3590" width="15.7109375" customWidth="1"/>
    <col min="3591" max="3591" width="22.7109375" customWidth="1"/>
    <col min="3841" max="3841" width="8.140625" customWidth="1"/>
    <col min="3842" max="3842" width="41" customWidth="1"/>
    <col min="3843" max="3844" width="32.85546875" customWidth="1"/>
    <col min="3845" max="3845" width="26.28515625" customWidth="1"/>
    <col min="3846" max="3846" width="15.7109375" customWidth="1"/>
    <col min="3847" max="3847" width="22.7109375" customWidth="1"/>
    <col min="4097" max="4097" width="8.140625" customWidth="1"/>
    <col min="4098" max="4098" width="41" customWidth="1"/>
    <col min="4099" max="4100" width="32.85546875" customWidth="1"/>
    <col min="4101" max="4101" width="26.28515625" customWidth="1"/>
    <col min="4102" max="4102" width="15.7109375" customWidth="1"/>
    <col min="4103" max="4103" width="22.7109375" customWidth="1"/>
    <col min="4353" max="4353" width="8.140625" customWidth="1"/>
    <col min="4354" max="4354" width="41" customWidth="1"/>
    <col min="4355" max="4356" width="32.85546875" customWidth="1"/>
    <col min="4357" max="4357" width="26.28515625" customWidth="1"/>
    <col min="4358" max="4358" width="15.7109375" customWidth="1"/>
    <col min="4359" max="4359" width="22.7109375" customWidth="1"/>
    <col min="4609" max="4609" width="8.140625" customWidth="1"/>
    <col min="4610" max="4610" width="41" customWidth="1"/>
    <col min="4611" max="4612" width="32.85546875" customWidth="1"/>
    <col min="4613" max="4613" width="26.28515625" customWidth="1"/>
    <col min="4614" max="4614" width="15.7109375" customWidth="1"/>
    <col min="4615" max="4615" width="22.7109375" customWidth="1"/>
    <col min="4865" max="4865" width="8.140625" customWidth="1"/>
    <col min="4866" max="4866" width="41" customWidth="1"/>
    <col min="4867" max="4868" width="32.85546875" customWidth="1"/>
    <col min="4869" max="4869" width="26.28515625" customWidth="1"/>
    <col min="4870" max="4870" width="15.7109375" customWidth="1"/>
    <col min="4871" max="4871" width="22.7109375" customWidth="1"/>
    <col min="5121" max="5121" width="8.140625" customWidth="1"/>
    <col min="5122" max="5122" width="41" customWidth="1"/>
    <col min="5123" max="5124" width="32.85546875" customWidth="1"/>
    <col min="5125" max="5125" width="26.28515625" customWidth="1"/>
    <col min="5126" max="5126" width="15.7109375" customWidth="1"/>
    <col min="5127" max="5127" width="22.7109375" customWidth="1"/>
    <col min="5377" max="5377" width="8.140625" customWidth="1"/>
    <col min="5378" max="5378" width="41" customWidth="1"/>
    <col min="5379" max="5380" width="32.85546875" customWidth="1"/>
    <col min="5381" max="5381" width="26.28515625" customWidth="1"/>
    <col min="5382" max="5382" width="15.7109375" customWidth="1"/>
    <col min="5383" max="5383" width="22.7109375" customWidth="1"/>
    <col min="5633" max="5633" width="8.140625" customWidth="1"/>
    <col min="5634" max="5634" width="41" customWidth="1"/>
    <col min="5635" max="5636" width="32.85546875" customWidth="1"/>
    <col min="5637" max="5637" width="26.28515625" customWidth="1"/>
    <col min="5638" max="5638" width="15.7109375" customWidth="1"/>
    <col min="5639" max="5639" width="22.7109375" customWidth="1"/>
    <col min="5889" max="5889" width="8.140625" customWidth="1"/>
    <col min="5890" max="5890" width="41" customWidth="1"/>
    <col min="5891" max="5892" width="32.85546875" customWidth="1"/>
    <col min="5893" max="5893" width="26.28515625" customWidth="1"/>
    <col min="5894" max="5894" width="15.7109375" customWidth="1"/>
    <col min="5895" max="5895" width="22.7109375" customWidth="1"/>
    <col min="6145" max="6145" width="8.140625" customWidth="1"/>
    <col min="6146" max="6146" width="41" customWidth="1"/>
    <col min="6147" max="6148" width="32.85546875" customWidth="1"/>
    <col min="6149" max="6149" width="26.28515625" customWidth="1"/>
    <col min="6150" max="6150" width="15.7109375" customWidth="1"/>
    <col min="6151" max="6151" width="22.7109375" customWidth="1"/>
    <col min="6401" max="6401" width="8.140625" customWidth="1"/>
    <col min="6402" max="6402" width="41" customWidth="1"/>
    <col min="6403" max="6404" width="32.85546875" customWidth="1"/>
    <col min="6405" max="6405" width="26.28515625" customWidth="1"/>
    <col min="6406" max="6406" width="15.7109375" customWidth="1"/>
    <col min="6407" max="6407" width="22.7109375" customWidth="1"/>
    <col min="6657" max="6657" width="8.140625" customWidth="1"/>
    <col min="6658" max="6658" width="41" customWidth="1"/>
    <col min="6659" max="6660" width="32.85546875" customWidth="1"/>
    <col min="6661" max="6661" width="26.28515625" customWidth="1"/>
    <col min="6662" max="6662" width="15.7109375" customWidth="1"/>
    <col min="6663" max="6663" width="22.7109375" customWidth="1"/>
    <col min="6913" max="6913" width="8.140625" customWidth="1"/>
    <col min="6914" max="6914" width="41" customWidth="1"/>
    <col min="6915" max="6916" width="32.85546875" customWidth="1"/>
    <col min="6917" max="6917" width="26.28515625" customWidth="1"/>
    <col min="6918" max="6918" width="15.7109375" customWidth="1"/>
    <col min="6919" max="6919" width="22.7109375" customWidth="1"/>
    <col min="7169" max="7169" width="8.140625" customWidth="1"/>
    <col min="7170" max="7170" width="41" customWidth="1"/>
    <col min="7171" max="7172" width="32.85546875" customWidth="1"/>
    <col min="7173" max="7173" width="26.28515625" customWidth="1"/>
    <col min="7174" max="7174" width="15.7109375" customWidth="1"/>
    <col min="7175" max="7175" width="22.7109375" customWidth="1"/>
    <col min="7425" max="7425" width="8.140625" customWidth="1"/>
    <col min="7426" max="7426" width="41" customWidth="1"/>
    <col min="7427" max="7428" width="32.85546875" customWidth="1"/>
    <col min="7429" max="7429" width="26.28515625" customWidth="1"/>
    <col min="7430" max="7430" width="15.7109375" customWidth="1"/>
    <col min="7431" max="7431" width="22.7109375" customWidth="1"/>
    <col min="7681" max="7681" width="8.140625" customWidth="1"/>
    <col min="7682" max="7682" width="41" customWidth="1"/>
    <col min="7683" max="7684" width="32.85546875" customWidth="1"/>
    <col min="7685" max="7685" width="26.28515625" customWidth="1"/>
    <col min="7686" max="7686" width="15.7109375" customWidth="1"/>
    <col min="7687" max="7687" width="22.7109375" customWidth="1"/>
    <col min="7937" max="7937" width="8.140625" customWidth="1"/>
    <col min="7938" max="7938" width="41" customWidth="1"/>
    <col min="7939" max="7940" width="32.85546875" customWidth="1"/>
    <col min="7941" max="7941" width="26.28515625" customWidth="1"/>
    <col min="7942" max="7942" width="15.7109375" customWidth="1"/>
    <col min="7943" max="7943" width="22.7109375" customWidth="1"/>
    <col min="8193" max="8193" width="8.140625" customWidth="1"/>
    <col min="8194" max="8194" width="41" customWidth="1"/>
    <col min="8195" max="8196" width="32.85546875" customWidth="1"/>
    <col min="8197" max="8197" width="26.28515625" customWidth="1"/>
    <col min="8198" max="8198" width="15.7109375" customWidth="1"/>
    <col min="8199" max="8199" width="22.7109375" customWidth="1"/>
    <col min="8449" max="8449" width="8.140625" customWidth="1"/>
    <col min="8450" max="8450" width="41" customWidth="1"/>
    <col min="8451" max="8452" width="32.85546875" customWidth="1"/>
    <col min="8453" max="8453" width="26.28515625" customWidth="1"/>
    <col min="8454" max="8454" width="15.7109375" customWidth="1"/>
    <col min="8455" max="8455" width="22.7109375" customWidth="1"/>
    <col min="8705" max="8705" width="8.140625" customWidth="1"/>
    <col min="8706" max="8706" width="41" customWidth="1"/>
    <col min="8707" max="8708" width="32.85546875" customWidth="1"/>
    <col min="8709" max="8709" width="26.28515625" customWidth="1"/>
    <col min="8710" max="8710" width="15.7109375" customWidth="1"/>
    <col min="8711" max="8711" width="22.7109375" customWidth="1"/>
    <col min="8961" max="8961" width="8.140625" customWidth="1"/>
    <col min="8962" max="8962" width="41" customWidth="1"/>
    <col min="8963" max="8964" width="32.85546875" customWidth="1"/>
    <col min="8965" max="8965" width="26.28515625" customWidth="1"/>
    <col min="8966" max="8966" width="15.7109375" customWidth="1"/>
    <col min="8967" max="8967" width="22.7109375" customWidth="1"/>
    <col min="9217" max="9217" width="8.140625" customWidth="1"/>
    <col min="9218" max="9218" width="41" customWidth="1"/>
    <col min="9219" max="9220" width="32.85546875" customWidth="1"/>
    <col min="9221" max="9221" width="26.28515625" customWidth="1"/>
    <col min="9222" max="9222" width="15.7109375" customWidth="1"/>
    <col min="9223" max="9223" width="22.7109375" customWidth="1"/>
    <col min="9473" max="9473" width="8.140625" customWidth="1"/>
    <col min="9474" max="9474" width="41" customWidth="1"/>
    <col min="9475" max="9476" width="32.85546875" customWidth="1"/>
    <col min="9477" max="9477" width="26.28515625" customWidth="1"/>
    <col min="9478" max="9478" width="15.7109375" customWidth="1"/>
    <col min="9479" max="9479" width="22.7109375" customWidth="1"/>
    <col min="9729" max="9729" width="8.140625" customWidth="1"/>
    <col min="9730" max="9730" width="41" customWidth="1"/>
    <col min="9731" max="9732" width="32.85546875" customWidth="1"/>
    <col min="9733" max="9733" width="26.28515625" customWidth="1"/>
    <col min="9734" max="9734" width="15.7109375" customWidth="1"/>
    <col min="9735" max="9735" width="22.7109375" customWidth="1"/>
    <col min="9985" max="9985" width="8.140625" customWidth="1"/>
    <col min="9986" max="9986" width="41" customWidth="1"/>
    <col min="9987" max="9988" width="32.85546875" customWidth="1"/>
    <col min="9989" max="9989" width="26.28515625" customWidth="1"/>
    <col min="9990" max="9990" width="15.7109375" customWidth="1"/>
    <col min="9991" max="9991" width="22.7109375" customWidth="1"/>
    <col min="10241" max="10241" width="8.140625" customWidth="1"/>
    <col min="10242" max="10242" width="41" customWidth="1"/>
    <col min="10243" max="10244" width="32.85546875" customWidth="1"/>
    <col min="10245" max="10245" width="26.28515625" customWidth="1"/>
    <col min="10246" max="10246" width="15.7109375" customWidth="1"/>
    <col min="10247" max="10247" width="22.7109375" customWidth="1"/>
    <col min="10497" max="10497" width="8.140625" customWidth="1"/>
    <col min="10498" max="10498" width="41" customWidth="1"/>
    <col min="10499" max="10500" width="32.85546875" customWidth="1"/>
    <col min="10501" max="10501" width="26.28515625" customWidth="1"/>
    <col min="10502" max="10502" width="15.7109375" customWidth="1"/>
    <col min="10503" max="10503" width="22.7109375" customWidth="1"/>
    <col min="10753" max="10753" width="8.140625" customWidth="1"/>
    <col min="10754" max="10754" width="41" customWidth="1"/>
    <col min="10755" max="10756" width="32.85546875" customWidth="1"/>
    <col min="10757" max="10757" width="26.28515625" customWidth="1"/>
    <col min="10758" max="10758" width="15.7109375" customWidth="1"/>
    <col min="10759" max="10759" width="22.7109375" customWidth="1"/>
    <col min="11009" max="11009" width="8.140625" customWidth="1"/>
    <col min="11010" max="11010" width="41" customWidth="1"/>
    <col min="11011" max="11012" width="32.85546875" customWidth="1"/>
    <col min="11013" max="11013" width="26.28515625" customWidth="1"/>
    <col min="11014" max="11014" width="15.7109375" customWidth="1"/>
    <col min="11015" max="11015" width="22.7109375" customWidth="1"/>
    <col min="11265" max="11265" width="8.140625" customWidth="1"/>
    <col min="11266" max="11266" width="41" customWidth="1"/>
    <col min="11267" max="11268" width="32.85546875" customWidth="1"/>
    <col min="11269" max="11269" width="26.28515625" customWidth="1"/>
    <col min="11270" max="11270" width="15.7109375" customWidth="1"/>
    <col min="11271" max="11271" width="22.7109375" customWidth="1"/>
    <col min="11521" max="11521" width="8.140625" customWidth="1"/>
    <col min="11522" max="11522" width="41" customWidth="1"/>
    <col min="11523" max="11524" width="32.85546875" customWidth="1"/>
    <col min="11525" max="11525" width="26.28515625" customWidth="1"/>
    <col min="11526" max="11526" width="15.7109375" customWidth="1"/>
    <col min="11527" max="11527" width="22.7109375" customWidth="1"/>
    <col min="11777" max="11777" width="8.140625" customWidth="1"/>
    <col min="11778" max="11778" width="41" customWidth="1"/>
    <col min="11779" max="11780" width="32.85546875" customWidth="1"/>
    <col min="11781" max="11781" width="26.28515625" customWidth="1"/>
    <col min="11782" max="11782" width="15.7109375" customWidth="1"/>
    <col min="11783" max="11783" width="22.7109375" customWidth="1"/>
    <col min="12033" max="12033" width="8.140625" customWidth="1"/>
    <col min="12034" max="12034" width="41" customWidth="1"/>
    <col min="12035" max="12036" width="32.85546875" customWidth="1"/>
    <col min="12037" max="12037" width="26.28515625" customWidth="1"/>
    <col min="12038" max="12038" width="15.7109375" customWidth="1"/>
    <col min="12039" max="12039" width="22.7109375" customWidth="1"/>
    <col min="12289" max="12289" width="8.140625" customWidth="1"/>
    <col min="12290" max="12290" width="41" customWidth="1"/>
    <col min="12291" max="12292" width="32.85546875" customWidth="1"/>
    <col min="12293" max="12293" width="26.28515625" customWidth="1"/>
    <col min="12294" max="12294" width="15.7109375" customWidth="1"/>
    <col min="12295" max="12295" width="22.7109375" customWidth="1"/>
    <col min="12545" max="12545" width="8.140625" customWidth="1"/>
    <col min="12546" max="12546" width="41" customWidth="1"/>
    <col min="12547" max="12548" width="32.85546875" customWidth="1"/>
    <col min="12549" max="12549" width="26.28515625" customWidth="1"/>
    <col min="12550" max="12550" width="15.7109375" customWidth="1"/>
    <col min="12551" max="12551" width="22.7109375" customWidth="1"/>
    <col min="12801" max="12801" width="8.140625" customWidth="1"/>
    <col min="12802" max="12802" width="41" customWidth="1"/>
    <col min="12803" max="12804" width="32.85546875" customWidth="1"/>
    <col min="12805" max="12805" width="26.28515625" customWidth="1"/>
    <col min="12806" max="12806" width="15.7109375" customWidth="1"/>
    <col min="12807" max="12807" width="22.7109375" customWidth="1"/>
    <col min="13057" max="13057" width="8.140625" customWidth="1"/>
    <col min="13058" max="13058" width="41" customWidth="1"/>
    <col min="13059" max="13060" width="32.85546875" customWidth="1"/>
    <col min="13061" max="13061" width="26.28515625" customWidth="1"/>
    <col min="13062" max="13062" width="15.7109375" customWidth="1"/>
    <col min="13063" max="13063" width="22.7109375" customWidth="1"/>
    <col min="13313" max="13313" width="8.140625" customWidth="1"/>
    <col min="13314" max="13314" width="41" customWidth="1"/>
    <col min="13315" max="13316" width="32.85546875" customWidth="1"/>
    <col min="13317" max="13317" width="26.28515625" customWidth="1"/>
    <col min="13318" max="13318" width="15.7109375" customWidth="1"/>
    <col min="13319" max="13319" width="22.7109375" customWidth="1"/>
    <col min="13569" max="13569" width="8.140625" customWidth="1"/>
    <col min="13570" max="13570" width="41" customWidth="1"/>
    <col min="13571" max="13572" width="32.85546875" customWidth="1"/>
    <col min="13573" max="13573" width="26.28515625" customWidth="1"/>
    <col min="13574" max="13574" width="15.7109375" customWidth="1"/>
    <col min="13575" max="13575" width="22.7109375" customWidth="1"/>
    <col min="13825" max="13825" width="8.140625" customWidth="1"/>
    <col min="13826" max="13826" width="41" customWidth="1"/>
    <col min="13827" max="13828" width="32.85546875" customWidth="1"/>
    <col min="13829" max="13829" width="26.28515625" customWidth="1"/>
    <col min="13830" max="13830" width="15.7109375" customWidth="1"/>
    <col min="13831" max="13831" width="22.7109375" customWidth="1"/>
    <col min="14081" max="14081" width="8.140625" customWidth="1"/>
    <col min="14082" max="14082" width="41" customWidth="1"/>
    <col min="14083" max="14084" width="32.85546875" customWidth="1"/>
    <col min="14085" max="14085" width="26.28515625" customWidth="1"/>
    <col min="14086" max="14086" width="15.7109375" customWidth="1"/>
    <col min="14087" max="14087" width="22.7109375" customWidth="1"/>
    <col min="14337" max="14337" width="8.140625" customWidth="1"/>
    <col min="14338" max="14338" width="41" customWidth="1"/>
    <col min="14339" max="14340" width="32.85546875" customWidth="1"/>
    <col min="14341" max="14341" width="26.28515625" customWidth="1"/>
    <col min="14342" max="14342" width="15.7109375" customWidth="1"/>
    <col min="14343" max="14343" width="22.7109375" customWidth="1"/>
    <col min="14593" max="14593" width="8.140625" customWidth="1"/>
    <col min="14594" max="14594" width="41" customWidth="1"/>
    <col min="14595" max="14596" width="32.85546875" customWidth="1"/>
    <col min="14597" max="14597" width="26.28515625" customWidth="1"/>
    <col min="14598" max="14598" width="15.7109375" customWidth="1"/>
    <col min="14599" max="14599" width="22.7109375" customWidth="1"/>
    <col min="14849" max="14849" width="8.140625" customWidth="1"/>
    <col min="14850" max="14850" width="41" customWidth="1"/>
    <col min="14851" max="14852" width="32.85546875" customWidth="1"/>
    <col min="14853" max="14853" width="26.28515625" customWidth="1"/>
    <col min="14854" max="14854" width="15.7109375" customWidth="1"/>
    <col min="14855" max="14855" width="22.7109375" customWidth="1"/>
    <col min="15105" max="15105" width="8.140625" customWidth="1"/>
    <col min="15106" max="15106" width="41" customWidth="1"/>
    <col min="15107" max="15108" width="32.85546875" customWidth="1"/>
    <col min="15109" max="15109" width="26.28515625" customWidth="1"/>
    <col min="15110" max="15110" width="15.7109375" customWidth="1"/>
    <col min="15111" max="15111" width="22.7109375" customWidth="1"/>
    <col min="15361" max="15361" width="8.140625" customWidth="1"/>
    <col min="15362" max="15362" width="41" customWidth="1"/>
    <col min="15363" max="15364" width="32.85546875" customWidth="1"/>
    <col min="15365" max="15365" width="26.28515625" customWidth="1"/>
    <col min="15366" max="15366" width="15.7109375" customWidth="1"/>
    <col min="15367" max="15367" width="22.7109375" customWidth="1"/>
    <col min="15617" max="15617" width="8.140625" customWidth="1"/>
    <col min="15618" max="15618" width="41" customWidth="1"/>
    <col min="15619" max="15620" width="32.85546875" customWidth="1"/>
    <col min="15621" max="15621" width="26.28515625" customWidth="1"/>
    <col min="15622" max="15622" width="15.7109375" customWidth="1"/>
    <col min="15623" max="15623" width="22.7109375" customWidth="1"/>
    <col min="15873" max="15873" width="8.140625" customWidth="1"/>
    <col min="15874" max="15874" width="41" customWidth="1"/>
    <col min="15875" max="15876" width="32.85546875" customWidth="1"/>
    <col min="15877" max="15877" width="26.28515625" customWidth="1"/>
    <col min="15878" max="15878" width="15.7109375" customWidth="1"/>
    <col min="15879" max="15879" width="22.7109375" customWidth="1"/>
    <col min="16129" max="16129" width="8.140625" customWidth="1"/>
    <col min="16130" max="16130" width="41" customWidth="1"/>
    <col min="16131" max="16132" width="32.85546875" customWidth="1"/>
    <col min="16133" max="16133" width="26.28515625" customWidth="1"/>
    <col min="16134" max="16134" width="15.7109375" customWidth="1"/>
    <col min="16135" max="16135" width="22.7109375" customWidth="1"/>
  </cols>
  <sheetData>
    <row r="1" spans="1:7" x14ac:dyDescent="0.25">
      <c r="A1" s="73" t="s">
        <v>142</v>
      </c>
      <c r="B1" s="74"/>
      <c r="C1" s="74"/>
      <c r="D1" s="74"/>
      <c r="E1" s="74"/>
      <c r="F1" s="74"/>
      <c r="G1" s="75"/>
    </row>
    <row r="2" spans="1:7" ht="45" x14ac:dyDescent="0.25">
      <c r="A2" s="60" t="s">
        <v>108</v>
      </c>
      <c r="B2" s="60" t="s">
        <v>7</v>
      </c>
      <c r="C2" s="60" t="s">
        <v>109</v>
      </c>
      <c r="D2" s="60" t="s">
        <v>143</v>
      </c>
      <c r="E2" s="59" t="s">
        <v>111</v>
      </c>
      <c r="F2" s="59" t="s">
        <v>144</v>
      </c>
      <c r="G2" s="59" t="s">
        <v>145</v>
      </c>
    </row>
    <row r="3" spans="1:7" ht="25.5" x14ac:dyDescent="0.25">
      <c r="A3" s="61" t="s">
        <v>146</v>
      </c>
      <c r="B3" s="62" t="s">
        <v>147</v>
      </c>
      <c r="C3" s="63">
        <v>2540000</v>
      </c>
      <c r="D3" s="63">
        <v>2540000</v>
      </c>
      <c r="E3" s="64"/>
      <c r="F3" s="69">
        <v>2540000</v>
      </c>
      <c r="G3" s="64"/>
    </row>
    <row r="4" spans="1:7" x14ac:dyDescent="0.25">
      <c r="A4" s="61" t="s">
        <v>148</v>
      </c>
      <c r="B4" s="62" t="s">
        <v>149</v>
      </c>
      <c r="C4" s="63">
        <v>0</v>
      </c>
      <c r="D4" s="63">
        <v>0</v>
      </c>
      <c r="E4" s="64"/>
      <c r="F4" s="69">
        <v>0</v>
      </c>
      <c r="G4" s="64"/>
    </row>
    <row r="5" spans="1:7" ht="38.25" x14ac:dyDescent="0.25">
      <c r="A5" s="65" t="s">
        <v>128</v>
      </c>
      <c r="B5" s="66" t="s">
        <v>150</v>
      </c>
      <c r="C5" s="67">
        <v>2540000</v>
      </c>
      <c r="D5" s="67">
        <v>2540000</v>
      </c>
      <c r="E5" s="64"/>
      <c r="F5" s="70">
        <v>2540000</v>
      </c>
      <c r="G5" s="64"/>
    </row>
    <row r="6" spans="1:7" ht="38.25" x14ac:dyDescent="0.25">
      <c r="A6" s="61" t="s">
        <v>151</v>
      </c>
      <c r="B6" s="62" t="s">
        <v>152</v>
      </c>
      <c r="C6" s="63">
        <v>0</v>
      </c>
      <c r="D6" s="63">
        <v>15000</v>
      </c>
      <c r="E6" s="64" t="s">
        <v>153</v>
      </c>
      <c r="F6" s="69">
        <v>14900</v>
      </c>
      <c r="G6" s="68" t="s">
        <v>154</v>
      </c>
    </row>
    <row r="7" spans="1:7" ht="25.5" x14ac:dyDescent="0.25">
      <c r="A7" s="61" t="s">
        <v>155</v>
      </c>
      <c r="B7" s="62" t="s">
        <v>156</v>
      </c>
      <c r="C7" s="63">
        <v>0</v>
      </c>
      <c r="D7" s="63">
        <v>15000</v>
      </c>
      <c r="E7" s="64"/>
      <c r="F7" s="69">
        <v>14900</v>
      </c>
      <c r="G7" s="64"/>
    </row>
    <row r="8" spans="1:7" ht="38.25" x14ac:dyDescent="0.25">
      <c r="A8" s="71" t="s">
        <v>157</v>
      </c>
      <c r="B8" s="72" t="s">
        <v>158</v>
      </c>
      <c r="C8" s="63">
        <v>0</v>
      </c>
      <c r="D8" s="63">
        <v>0</v>
      </c>
      <c r="E8" s="64"/>
      <c r="F8" s="69">
        <v>100</v>
      </c>
      <c r="G8" s="68" t="s">
        <v>159</v>
      </c>
    </row>
    <row r="9" spans="1:7" ht="38.25" x14ac:dyDescent="0.25">
      <c r="A9" s="65" t="s">
        <v>160</v>
      </c>
      <c r="B9" s="66" t="s">
        <v>161</v>
      </c>
      <c r="C9" s="67">
        <v>0</v>
      </c>
      <c r="D9" s="67">
        <v>15000</v>
      </c>
      <c r="E9" s="64"/>
      <c r="F9" s="70">
        <v>15000</v>
      </c>
      <c r="G9" s="64"/>
    </row>
    <row r="10" spans="1:7" ht="25.5" x14ac:dyDescent="0.25">
      <c r="A10" s="65" t="s">
        <v>162</v>
      </c>
      <c r="B10" s="66" t="s">
        <v>163</v>
      </c>
      <c r="C10" s="67">
        <v>2540000</v>
      </c>
      <c r="D10" s="67">
        <v>2555000</v>
      </c>
      <c r="E10" s="64"/>
      <c r="F10" s="70">
        <v>2555000</v>
      </c>
      <c r="G10" s="64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87" firstPageNumber="4" orientation="landscape" useFirstPageNumber="1" r:id="rId1"/>
  <headerFooter>
    <oddHeader>&amp;P. oldal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selection activeCell="F20" sqref="F20"/>
    </sheetView>
  </sheetViews>
  <sheetFormatPr defaultRowHeight="12.75" x14ac:dyDescent="0.2"/>
  <cols>
    <col min="1" max="1" width="3.42578125" style="3" customWidth="1"/>
    <col min="2" max="2" width="35.85546875" style="3" customWidth="1"/>
    <col min="3" max="3" width="16" style="3" customWidth="1"/>
    <col min="4" max="4" width="2.28515625" style="3" customWidth="1"/>
    <col min="5" max="5" width="33.7109375" style="3" customWidth="1"/>
    <col min="6" max="6" width="12.42578125" style="3" customWidth="1"/>
    <col min="7" max="11" width="9.140625" style="3" hidden="1" customWidth="1"/>
    <col min="12" max="16384" width="9.140625" style="3"/>
  </cols>
  <sheetData>
    <row r="1" spans="1:11" ht="15" x14ac:dyDescent="0.2">
      <c r="E1" s="4"/>
    </row>
    <row r="2" spans="1:11" ht="15.75" x14ac:dyDescent="0.25">
      <c r="B2" s="5" t="s">
        <v>100</v>
      </c>
    </row>
    <row r="3" spans="1:11" ht="15.75" x14ac:dyDescent="0.25">
      <c r="B3" s="5" t="s">
        <v>98</v>
      </c>
      <c r="E3" s="4"/>
      <c r="F3" s="6"/>
    </row>
    <row r="4" spans="1:11" x14ac:dyDescent="0.2">
      <c r="F4" s="3" t="s">
        <v>67</v>
      </c>
    </row>
    <row r="6" spans="1:11" x14ac:dyDescent="0.2">
      <c r="A6" s="7"/>
      <c r="B6" s="8" t="s">
        <v>0</v>
      </c>
      <c r="C6" s="9" t="s">
        <v>1</v>
      </c>
      <c r="D6" s="10"/>
      <c r="E6" s="11" t="s">
        <v>2</v>
      </c>
      <c r="F6" s="9" t="s">
        <v>3</v>
      </c>
      <c r="G6" s="12"/>
      <c r="H6" s="12"/>
      <c r="I6" s="12"/>
      <c r="J6" s="12"/>
      <c r="K6" s="12"/>
    </row>
    <row r="7" spans="1:11" ht="31.5" customHeight="1" x14ac:dyDescent="0.25">
      <c r="A7" s="7"/>
      <c r="B7" s="13" t="s">
        <v>38</v>
      </c>
      <c r="C7" s="14" t="s">
        <v>105</v>
      </c>
      <c r="D7" s="10"/>
      <c r="E7" s="15" t="s">
        <v>39</v>
      </c>
      <c r="F7" s="14" t="s">
        <v>99</v>
      </c>
      <c r="G7" s="12"/>
      <c r="H7" s="12"/>
      <c r="I7" s="12"/>
      <c r="J7" s="12"/>
      <c r="K7" s="12"/>
    </row>
    <row r="8" spans="1:11" ht="15.75" x14ac:dyDescent="0.25">
      <c r="A8" s="7" t="s">
        <v>8</v>
      </c>
      <c r="B8" s="16" t="s">
        <v>12</v>
      </c>
      <c r="C8" s="7"/>
      <c r="D8" s="17"/>
      <c r="E8" s="16" t="s">
        <v>40</v>
      </c>
      <c r="F8" s="7"/>
    </row>
    <row r="9" spans="1:11" ht="15.75" x14ac:dyDescent="0.25">
      <c r="A9" s="7" t="s">
        <v>9</v>
      </c>
      <c r="B9" s="18" t="s">
        <v>41</v>
      </c>
      <c r="C9" s="19">
        <v>2540000</v>
      </c>
      <c r="D9" s="17"/>
      <c r="E9" s="18" t="s">
        <v>25</v>
      </c>
      <c r="F9" s="19">
        <v>858120</v>
      </c>
    </row>
    <row r="10" spans="1:11" ht="31.5" x14ac:dyDescent="0.25">
      <c r="A10" s="7" t="s">
        <v>10</v>
      </c>
      <c r="B10" s="18" t="s">
        <v>12</v>
      </c>
      <c r="C10" s="19">
        <v>15000</v>
      </c>
      <c r="D10" s="17"/>
      <c r="E10" s="40" t="s">
        <v>45</v>
      </c>
      <c r="F10" s="19">
        <v>125000</v>
      </c>
    </row>
    <row r="11" spans="1:11" ht="15.75" x14ac:dyDescent="0.25">
      <c r="A11" s="7" t="s">
        <v>11</v>
      </c>
      <c r="C11" s="19"/>
      <c r="D11" s="17"/>
      <c r="E11" s="18" t="s">
        <v>28</v>
      </c>
      <c r="F11" s="19">
        <v>3222433</v>
      </c>
    </row>
    <row r="12" spans="1:11" ht="15.75" x14ac:dyDescent="0.25">
      <c r="A12" s="7" t="s">
        <v>15</v>
      </c>
      <c r="B12" s="16"/>
      <c r="C12" s="20"/>
      <c r="D12" s="17"/>
      <c r="E12" s="2" t="s">
        <v>46</v>
      </c>
      <c r="F12" s="19">
        <v>0</v>
      </c>
    </row>
    <row r="13" spans="1:11" ht="15.75" x14ac:dyDescent="0.25">
      <c r="A13" s="7" t="s">
        <v>16</v>
      </c>
      <c r="B13" s="16" t="s">
        <v>42</v>
      </c>
      <c r="C13" s="20">
        <f>SUM(C9:C12)</f>
        <v>2555000</v>
      </c>
      <c r="D13" s="17"/>
      <c r="E13" s="16" t="s">
        <v>47</v>
      </c>
      <c r="F13" s="20">
        <f>SUM(F9:F12)</f>
        <v>4205553</v>
      </c>
    </row>
    <row r="14" spans="1:11" ht="15.75" x14ac:dyDescent="0.25">
      <c r="A14" s="7" t="s">
        <v>18</v>
      </c>
      <c r="B14" s="16" t="s">
        <v>43</v>
      </c>
      <c r="C14" s="21">
        <v>0</v>
      </c>
      <c r="D14" s="17"/>
      <c r="E14" s="16" t="s">
        <v>44</v>
      </c>
      <c r="F14" s="20">
        <v>0</v>
      </c>
    </row>
    <row r="15" spans="1:11" ht="15.75" x14ac:dyDescent="0.25">
      <c r="A15" s="7" t="s">
        <v>19</v>
      </c>
      <c r="B15" s="18"/>
      <c r="C15" s="7"/>
      <c r="D15" s="17"/>
      <c r="E15" s="18" t="s">
        <v>48</v>
      </c>
      <c r="F15" s="19">
        <v>0</v>
      </c>
    </row>
    <row r="16" spans="1:11" ht="15.75" x14ac:dyDescent="0.25">
      <c r="A16" s="7" t="s">
        <v>21</v>
      </c>
      <c r="B16" s="18"/>
      <c r="C16" s="19"/>
      <c r="D16" s="17"/>
      <c r="E16" s="18" t="s">
        <v>49</v>
      </c>
      <c r="F16" s="19">
        <v>0</v>
      </c>
    </row>
    <row r="17" spans="1:6" ht="15.75" x14ac:dyDescent="0.25">
      <c r="A17" s="7" t="s">
        <v>23</v>
      </c>
      <c r="B17" s="16" t="s">
        <v>50</v>
      </c>
      <c r="C17" s="20">
        <f>SUM(C13)</f>
        <v>2555000</v>
      </c>
      <c r="D17" s="17"/>
      <c r="E17" s="16" t="s">
        <v>52</v>
      </c>
      <c r="F17" s="20">
        <f>SUM(F13:F16)</f>
        <v>4205553</v>
      </c>
    </row>
    <row r="18" spans="1:6" ht="15.75" x14ac:dyDescent="0.25">
      <c r="A18" s="7" t="s">
        <v>24</v>
      </c>
      <c r="B18" s="16" t="s">
        <v>51</v>
      </c>
      <c r="C18" s="19">
        <v>1650553</v>
      </c>
      <c r="D18" s="17"/>
      <c r="E18" s="16" t="s">
        <v>66</v>
      </c>
      <c r="F18" s="19">
        <v>0</v>
      </c>
    </row>
    <row r="19" spans="1:6" ht="15.75" x14ac:dyDescent="0.25">
      <c r="A19" s="7" t="s">
        <v>26</v>
      </c>
      <c r="B19" s="1" t="s">
        <v>53</v>
      </c>
      <c r="C19" s="20">
        <f>SUM(C17:C18)</f>
        <v>4205553</v>
      </c>
      <c r="D19" s="17"/>
      <c r="E19" s="1" t="s">
        <v>54</v>
      </c>
      <c r="F19" s="20">
        <f>SUM(F17:F18)</f>
        <v>4205553</v>
      </c>
    </row>
  </sheetData>
  <pageMargins left="0.70866141732283472" right="0.70866141732283472" top="0.74803149606299213" bottom="0.74803149606299213" header="0.31496062992125984" footer="0.31496062992125984"/>
  <pageSetup paperSize="9" scale="87" firstPageNumber="2" orientation="landscape" useFirstPageNumber="1" r:id="rId1"/>
  <headerFooter>
    <oddHeader>&amp;P. oldal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19" zoomScaleNormal="100" workbookViewId="0">
      <selection activeCell="H31" sqref="H31"/>
    </sheetView>
  </sheetViews>
  <sheetFormatPr defaultRowHeight="15" x14ac:dyDescent="0.2"/>
  <cols>
    <col min="1" max="1" width="4.7109375" style="29" customWidth="1"/>
    <col min="2" max="2" width="34.140625" style="29" customWidth="1"/>
    <col min="3" max="3" width="13.140625" style="29" customWidth="1"/>
    <col min="4" max="4" width="12" style="29" customWidth="1"/>
    <col min="5" max="5" width="11.28515625" style="29" customWidth="1"/>
    <col min="6" max="6" width="9.5703125" style="29" bestFit="1" customWidth="1"/>
    <col min="7" max="16384" width="9.140625" style="29"/>
  </cols>
  <sheetData>
    <row r="1" spans="1:6" s="6" customFormat="1" ht="15.75" x14ac:dyDescent="0.25">
      <c r="B1" s="76" t="s">
        <v>68</v>
      </c>
      <c r="C1" s="76"/>
      <c r="D1" s="76"/>
    </row>
    <row r="2" spans="1:6" s="6" customFormat="1" ht="15.75" x14ac:dyDescent="0.25">
      <c r="B2" s="22" t="s">
        <v>101</v>
      </c>
    </row>
    <row r="3" spans="1:6" s="6" customFormat="1" ht="15.75" x14ac:dyDescent="0.25">
      <c r="B3" s="22"/>
    </row>
    <row r="4" spans="1:6" s="6" customFormat="1" ht="15.75" x14ac:dyDescent="0.25">
      <c r="B4" s="22"/>
      <c r="D4" s="3" t="s">
        <v>69</v>
      </c>
    </row>
    <row r="5" spans="1:6" s="6" customFormat="1" ht="15.75" x14ac:dyDescent="0.25">
      <c r="B5" s="22"/>
      <c r="D5" s="3"/>
    </row>
    <row r="6" spans="1:6" s="6" customFormat="1" x14ac:dyDescent="0.2">
      <c r="A6" s="23" t="s">
        <v>0</v>
      </c>
      <c r="B6" s="23" t="s">
        <v>1</v>
      </c>
      <c r="C6" s="23" t="s">
        <v>2</v>
      </c>
      <c r="D6" s="9" t="s">
        <v>5</v>
      </c>
      <c r="E6" s="9" t="s">
        <v>6</v>
      </c>
      <c r="F6" s="24"/>
    </row>
    <row r="7" spans="1:6" ht="53.25" customHeight="1" x14ac:dyDescent="0.2">
      <c r="A7" s="25"/>
      <c r="B7" s="26" t="s">
        <v>55</v>
      </c>
      <c r="C7" s="26" t="s">
        <v>56</v>
      </c>
      <c r="D7" s="28" t="s">
        <v>57</v>
      </c>
      <c r="E7" s="28" t="s">
        <v>58</v>
      </c>
    </row>
    <row r="8" spans="1:6" x14ac:dyDescent="0.2">
      <c r="A8" s="7"/>
      <c r="B8" s="30" t="s">
        <v>59</v>
      </c>
      <c r="C8" s="7"/>
      <c r="D8" s="31"/>
      <c r="E8" s="31"/>
    </row>
    <row r="9" spans="1:6" x14ac:dyDescent="0.2">
      <c r="A9" s="7" t="s">
        <v>8</v>
      </c>
      <c r="B9" s="21" t="s">
        <v>25</v>
      </c>
      <c r="C9" s="20">
        <v>858120</v>
      </c>
      <c r="D9" s="32">
        <v>0</v>
      </c>
      <c r="E9" s="32">
        <f>C9-D9</f>
        <v>858120</v>
      </c>
      <c r="F9" s="33"/>
    </row>
    <row r="10" spans="1:6" ht="25.5" x14ac:dyDescent="0.2">
      <c r="A10" s="7" t="s">
        <v>9</v>
      </c>
      <c r="B10" s="34" t="s">
        <v>27</v>
      </c>
      <c r="C10" s="20">
        <v>125000</v>
      </c>
      <c r="D10" s="32">
        <v>0</v>
      </c>
      <c r="E10" s="32">
        <f t="shared" ref="E10:E21" si="0">C10-D10</f>
        <v>125000</v>
      </c>
      <c r="F10" s="33"/>
    </row>
    <row r="11" spans="1:6" x14ac:dyDescent="0.2">
      <c r="A11" s="7" t="s">
        <v>10</v>
      </c>
      <c r="B11" s="21" t="s">
        <v>28</v>
      </c>
      <c r="C11" s="20">
        <v>3222433</v>
      </c>
      <c r="D11" s="32">
        <v>0</v>
      </c>
      <c r="E11" s="32">
        <f t="shared" si="0"/>
        <v>3222433</v>
      </c>
      <c r="F11" s="33"/>
    </row>
    <row r="12" spans="1:6" x14ac:dyDescent="0.2">
      <c r="A12" s="7" t="s">
        <v>11</v>
      </c>
      <c r="B12" s="21" t="s">
        <v>29</v>
      </c>
      <c r="C12" s="20">
        <v>0</v>
      </c>
      <c r="D12" s="32">
        <v>0</v>
      </c>
      <c r="E12" s="32">
        <f t="shared" si="0"/>
        <v>0</v>
      </c>
      <c r="F12" s="33"/>
    </row>
    <row r="13" spans="1:6" x14ac:dyDescent="0.2">
      <c r="A13" s="7" t="s">
        <v>13</v>
      </c>
      <c r="B13" s="21" t="s">
        <v>30</v>
      </c>
      <c r="C13" s="20">
        <v>0</v>
      </c>
      <c r="D13" s="32">
        <v>0</v>
      </c>
      <c r="E13" s="32">
        <f t="shared" si="0"/>
        <v>0</v>
      </c>
      <c r="F13" s="33"/>
    </row>
    <row r="14" spans="1:6" x14ac:dyDescent="0.2">
      <c r="A14" s="7" t="s">
        <v>15</v>
      </c>
      <c r="B14" s="7" t="s">
        <v>60</v>
      </c>
      <c r="C14" s="19">
        <v>0</v>
      </c>
      <c r="D14" s="32">
        <v>0</v>
      </c>
      <c r="E14" s="32">
        <f t="shared" si="0"/>
        <v>0</v>
      </c>
      <c r="F14" s="33"/>
    </row>
    <row r="15" spans="1:6" x14ac:dyDescent="0.2">
      <c r="A15" s="7" t="s">
        <v>16</v>
      </c>
      <c r="B15" s="7" t="s">
        <v>61</v>
      </c>
      <c r="C15" s="19">
        <v>0</v>
      </c>
      <c r="D15" s="32">
        <v>0</v>
      </c>
      <c r="E15" s="32">
        <f t="shared" si="0"/>
        <v>0</v>
      </c>
      <c r="F15" s="33"/>
    </row>
    <row r="16" spans="1:6" x14ac:dyDescent="0.2">
      <c r="A16" s="7" t="s">
        <v>18</v>
      </c>
      <c r="B16" s="41" t="s">
        <v>62</v>
      </c>
      <c r="C16" s="20"/>
      <c r="D16" s="32">
        <v>0</v>
      </c>
      <c r="E16" s="32">
        <f t="shared" si="0"/>
        <v>0</v>
      </c>
      <c r="F16" s="33"/>
    </row>
    <row r="17" spans="1:6" x14ac:dyDescent="0.2">
      <c r="A17" s="7" t="s">
        <v>19</v>
      </c>
      <c r="B17" s="41" t="s">
        <v>32</v>
      </c>
      <c r="C17" s="20">
        <v>0</v>
      </c>
      <c r="D17" s="32">
        <v>0</v>
      </c>
      <c r="E17" s="32">
        <f t="shared" si="0"/>
        <v>0</v>
      </c>
      <c r="F17" s="33"/>
    </row>
    <row r="18" spans="1:6" x14ac:dyDescent="0.2">
      <c r="A18" s="7" t="s">
        <v>21</v>
      </c>
      <c r="B18" s="41" t="s">
        <v>34</v>
      </c>
      <c r="C18" s="20">
        <v>0</v>
      </c>
      <c r="D18" s="32">
        <v>0</v>
      </c>
      <c r="E18" s="32">
        <f t="shared" si="0"/>
        <v>0</v>
      </c>
      <c r="F18" s="33"/>
    </row>
    <row r="19" spans="1:6" x14ac:dyDescent="0.2">
      <c r="A19" s="7" t="s">
        <v>23</v>
      </c>
      <c r="B19" s="41" t="s">
        <v>36</v>
      </c>
      <c r="C19" s="20">
        <v>0</v>
      </c>
      <c r="D19" s="32">
        <v>0</v>
      </c>
      <c r="E19" s="32">
        <f t="shared" si="0"/>
        <v>0</v>
      </c>
      <c r="F19" s="33"/>
    </row>
    <row r="20" spans="1:6" x14ac:dyDescent="0.2">
      <c r="A20" s="7" t="s">
        <v>24</v>
      </c>
      <c r="B20" s="41" t="s">
        <v>37</v>
      </c>
      <c r="C20" s="20">
        <v>0</v>
      </c>
      <c r="D20" s="32">
        <v>0</v>
      </c>
      <c r="E20" s="32">
        <f t="shared" si="0"/>
        <v>0</v>
      </c>
      <c r="F20" s="33"/>
    </row>
    <row r="21" spans="1:6" x14ac:dyDescent="0.2">
      <c r="A21" s="7" t="s">
        <v>26</v>
      </c>
      <c r="B21" s="21" t="s">
        <v>54</v>
      </c>
      <c r="C21" s="20">
        <f>SUM(C9:C20)</f>
        <v>4205553</v>
      </c>
      <c r="D21" s="32">
        <v>0</v>
      </c>
      <c r="E21" s="32">
        <f t="shared" si="0"/>
        <v>4205553</v>
      </c>
      <c r="F21" s="33"/>
    </row>
    <row r="22" spans="1:6" s="6" customFormat="1" ht="15.75" x14ac:dyDescent="0.25">
      <c r="B22" s="22"/>
      <c r="D22" s="3"/>
    </row>
    <row r="23" spans="1:6" ht="15.75" x14ac:dyDescent="0.25">
      <c r="A23" s="3"/>
      <c r="B23" s="44" t="s">
        <v>70</v>
      </c>
      <c r="C23" s="3"/>
      <c r="D23" s="3"/>
      <c r="E23" s="3"/>
    </row>
    <row r="24" spans="1:6" ht="15.75" x14ac:dyDescent="0.25">
      <c r="A24" s="35"/>
      <c r="B24" s="22" t="s">
        <v>101</v>
      </c>
      <c r="C24" s="36"/>
      <c r="D24" s="3"/>
      <c r="E24" s="3"/>
    </row>
    <row r="25" spans="1:6" ht="15.75" x14ac:dyDescent="0.25">
      <c r="A25" s="35"/>
      <c r="B25" s="22"/>
      <c r="C25" s="36"/>
      <c r="D25" s="3"/>
      <c r="E25" s="3"/>
    </row>
    <row r="26" spans="1:6" ht="15.75" x14ac:dyDescent="0.25">
      <c r="A26" s="35"/>
      <c r="B26" s="22"/>
      <c r="C26" s="36"/>
      <c r="D26" s="3" t="s">
        <v>71</v>
      </c>
      <c r="E26" s="3"/>
    </row>
    <row r="28" spans="1:6" x14ac:dyDescent="0.2">
      <c r="A28" s="23" t="s">
        <v>0</v>
      </c>
      <c r="B28" s="23" t="s">
        <v>1</v>
      </c>
      <c r="C28" s="23" t="s">
        <v>2</v>
      </c>
      <c r="D28" s="37" t="s">
        <v>5</v>
      </c>
      <c r="E28" s="37" t="s">
        <v>6</v>
      </c>
    </row>
    <row r="29" spans="1:6" ht="38.25" x14ac:dyDescent="0.2">
      <c r="A29" s="38"/>
      <c r="B29" s="27" t="s">
        <v>63</v>
      </c>
      <c r="C29" s="27" t="s">
        <v>56</v>
      </c>
      <c r="D29" s="39" t="s">
        <v>57</v>
      </c>
      <c r="E29" s="39" t="s">
        <v>58</v>
      </c>
    </row>
    <row r="30" spans="1:6" x14ac:dyDescent="0.2">
      <c r="A30" s="7" t="s">
        <v>8</v>
      </c>
      <c r="B30" s="7" t="s">
        <v>64</v>
      </c>
      <c r="C30" s="19">
        <v>2540000</v>
      </c>
      <c r="D30" s="43">
        <v>0</v>
      </c>
      <c r="E30" s="43">
        <f>C30-D30</f>
        <v>2540000</v>
      </c>
    </row>
    <row r="31" spans="1:6" x14ac:dyDescent="0.2">
      <c r="A31" s="7" t="s">
        <v>9</v>
      </c>
      <c r="B31" s="7" t="s">
        <v>12</v>
      </c>
      <c r="C31" s="20">
        <v>15000</v>
      </c>
      <c r="D31" s="43">
        <v>0</v>
      </c>
      <c r="E31" s="43">
        <f t="shared" ref="E31:E37" si="1">C31-D31</f>
        <v>15000</v>
      </c>
    </row>
    <row r="32" spans="1:6" x14ac:dyDescent="0.2">
      <c r="A32" s="7" t="s">
        <v>10</v>
      </c>
      <c r="B32" s="21" t="s">
        <v>106</v>
      </c>
      <c r="C32" s="20">
        <f>SUM(C30:C31)</f>
        <v>2555000</v>
      </c>
      <c r="D32" s="43">
        <v>0</v>
      </c>
      <c r="E32" s="43">
        <f t="shared" si="1"/>
        <v>2555000</v>
      </c>
    </row>
    <row r="33" spans="1:5" x14ac:dyDescent="0.2">
      <c r="A33" s="7" t="s">
        <v>11</v>
      </c>
      <c r="B33" s="21" t="s">
        <v>14</v>
      </c>
      <c r="C33" s="20">
        <v>0</v>
      </c>
      <c r="D33" s="43">
        <v>0</v>
      </c>
      <c r="E33" s="43">
        <f t="shared" si="1"/>
        <v>0</v>
      </c>
    </row>
    <row r="34" spans="1:5" x14ac:dyDescent="0.2">
      <c r="A34" s="7" t="s">
        <v>13</v>
      </c>
      <c r="B34" s="41" t="s">
        <v>17</v>
      </c>
      <c r="C34" s="20">
        <v>0</v>
      </c>
      <c r="D34" s="43">
        <v>0</v>
      </c>
      <c r="E34" s="43">
        <f t="shared" si="1"/>
        <v>0</v>
      </c>
    </row>
    <row r="35" spans="1:5" x14ac:dyDescent="0.2">
      <c r="A35" s="7" t="s">
        <v>15</v>
      </c>
      <c r="B35" s="41" t="s">
        <v>20</v>
      </c>
      <c r="C35" s="20">
        <v>0</v>
      </c>
      <c r="D35" s="43">
        <v>0</v>
      </c>
      <c r="E35" s="43">
        <f t="shared" si="1"/>
        <v>0</v>
      </c>
    </row>
    <row r="36" spans="1:5" x14ac:dyDescent="0.2">
      <c r="A36" s="7" t="s">
        <v>16</v>
      </c>
      <c r="B36" s="42" t="s">
        <v>22</v>
      </c>
      <c r="C36" s="20">
        <v>1650553</v>
      </c>
      <c r="D36" s="43">
        <v>0</v>
      </c>
      <c r="E36" s="43">
        <f t="shared" si="1"/>
        <v>1650553</v>
      </c>
    </row>
    <row r="37" spans="1:5" x14ac:dyDescent="0.2">
      <c r="A37" s="7" t="s">
        <v>18</v>
      </c>
      <c r="B37" s="21" t="s">
        <v>65</v>
      </c>
      <c r="C37" s="20">
        <f>SUM(C32:C36)</f>
        <v>4205553</v>
      </c>
      <c r="D37" s="43">
        <v>0</v>
      </c>
      <c r="E37" s="43">
        <f t="shared" si="1"/>
        <v>4205553</v>
      </c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105" firstPageNumber="3" orientation="portrait" useFirstPageNumber="1" r:id="rId1"/>
  <headerFooter>
    <oddHeader>&amp;P. oldal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J21" sqref="J21"/>
    </sheetView>
  </sheetViews>
  <sheetFormatPr defaultRowHeight="12.75" x14ac:dyDescent="0.2"/>
  <cols>
    <col min="1" max="1" width="4.28515625" style="3" customWidth="1"/>
    <col min="2" max="2" width="36.42578125" style="3" customWidth="1"/>
    <col min="3" max="3" width="11.7109375" style="3" customWidth="1"/>
    <col min="4" max="4" width="2.85546875" style="3" customWidth="1"/>
    <col min="5" max="5" width="32.28515625" style="3" customWidth="1"/>
    <col min="6" max="6" width="11.7109375" style="3" customWidth="1"/>
    <col min="7" max="16384" width="9.140625" style="3"/>
  </cols>
  <sheetData>
    <row r="1" spans="1:9" ht="15.75" x14ac:dyDescent="0.25">
      <c r="A1" s="77" t="s">
        <v>102</v>
      </c>
      <c r="B1" s="77"/>
      <c r="C1" s="77"/>
      <c r="D1" s="77"/>
      <c r="E1" s="77"/>
      <c r="F1" s="77"/>
    </row>
    <row r="2" spans="1:9" ht="15.75" x14ac:dyDescent="0.25">
      <c r="A2" s="45"/>
      <c r="B2" s="45"/>
      <c r="C2" s="45"/>
      <c r="D2" s="45"/>
      <c r="E2" s="45"/>
      <c r="F2" s="45"/>
    </row>
    <row r="3" spans="1:9" x14ac:dyDescent="0.2">
      <c r="A3" s="46"/>
      <c r="B3" s="46"/>
      <c r="C3" s="46"/>
      <c r="D3" s="46"/>
      <c r="E3" s="46"/>
      <c r="F3" s="46" t="s">
        <v>72</v>
      </c>
    </row>
    <row r="4" spans="1:9" ht="25.5" x14ac:dyDescent="0.2">
      <c r="A4" s="14"/>
      <c r="B4" s="47" t="s">
        <v>73</v>
      </c>
      <c r="C4" s="48" t="s">
        <v>103</v>
      </c>
      <c r="D4" s="49"/>
      <c r="E4" s="47" t="s">
        <v>74</v>
      </c>
      <c r="F4" s="48" t="s">
        <v>103</v>
      </c>
    </row>
    <row r="5" spans="1:9" x14ac:dyDescent="0.2">
      <c r="A5" s="50" t="s">
        <v>0</v>
      </c>
      <c r="B5" s="50" t="s">
        <v>1</v>
      </c>
      <c r="C5" s="50" t="s">
        <v>2</v>
      </c>
      <c r="D5" s="51"/>
      <c r="E5" s="50" t="s">
        <v>3</v>
      </c>
      <c r="F5" s="50" t="s">
        <v>4</v>
      </c>
    </row>
    <row r="6" spans="1:9" ht="25.5" x14ac:dyDescent="0.2">
      <c r="A6" s="9" t="s">
        <v>8</v>
      </c>
      <c r="B6" s="52" t="s">
        <v>75</v>
      </c>
      <c r="C6" s="20">
        <v>0</v>
      </c>
      <c r="D6" s="53"/>
      <c r="E6" s="54" t="s">
        <v>48</v>
      </c>
      <c r="F6" s="20">
        <v>0</v>
      </c>
      <c r="I6" s="55"/>
    </row>
    <row r="7" spans="1:9" x14ac:dyDescent="0.2">
      <c r="A7" s="9" t="s">
        <v>10</v>
      </c>
      <c r="B7" s="52" t="s">
        <v>76</v>
      </c>
      <c r="C7" s="19">
        <v>0</v>
      </c>
      <c r="D7" s="56"/>
      <c r="E7" s="52" t="s">
        <v>77</v>
      </c>
      <c r="F7" s="20">
        <v>0</v>
      </c>
    </row>
    <row r="8" spans="1:9" ht="25.5" x14ac:dyDescent="0.2">
      <c r="A8" s="9" t="s">
        <v>11</v>
      </c>
      <c r="B8" s="52" t="s">
        <v>78</v>
      </c>
      <c r="C8" s="20">
        <v>0</v>
      </c>
      <c r="D8" s="56"/>
      <c r="E8" s="52" t="s">
        <v>36</v>
      </c>
      <c r="F8" s="20">
        <v>0</v>
      </c>
    </row>
    <row r="9" spans="1:9" x14ac:dyDescent="0.2">
      <c r="A9" s="9" t="s">
        <v>21</v>
      </c>
      <c r="B9" s="21" t="s">
        <v>79</v>
      </c>
      <c r="C9" s="20">
        <v>0</v>
      </c>
      <c r="D9" s="56"/>
      <c r="E9" s="21" t="s">
        <v>80</v>
      </c>
      <c r="F9" s="19">
        <v>0</v>
      </c>
    </row>
    <row r="10" spans="1:9" x14ac:dyDescent="0.2">
      <c r="A10" s="9" t="s">
        <v>31</v>
      </c>
      <c r="B10" s="21" t="s">
        <v>81</v>
      </c>
      <c r="C10" s="20">
        <v>0</v>
      </c>
      <c r="D10" s="53"/>
      <c r="E10" s="21" t="s">
        <v>82</v>
      </c>
      <c r="F10" s="20">
        <v>0</v>
      </c>
    </row>
    <row r="11" spans="1:9" x14ac:dyDescent="0.2">
      <c r="A11" s="9" t="s">
        <v>33</v>
      </c>
      <c r="B11" s="21" t="s">
        <v>83</v>
      </c>
      <c r="C11" s="20">
        <v>0</v>
      </c>
      <c r="D11" s="53"/>
      <c r="E11" s="21" t="s">
        <v>84</v>
      </c>
      <c r="F11" s="20">
        <v>0</v>
      </c>
    </row>
    <row r="12" spans="1:9" x14ac:dyDescent="0.2">
      <c r="A12" s="9" t="s">
        <v>35</v>
      </c>
      <c r="B12" s="21" t="s">
        <v>85</v>
      </c>
      <c r="C12" s="20">
        <v>0</v>
      </c>
      <c r="D12" s="53"/>
      <c r="E12" s="21" t="s">
        <v>86</v>
      </c>
      <c r="F12" s="20">
        <v>0</v>
      </c>
    </row>
    <row r="16" spans="1:9" ht="15.75" x14ac:dyDescent="0.25">
      <c r="A16" s="77" t="s">
        <v>104</v>
      </c>
      <c r="B16" s="77"/>
      <c r="C16" s="77"/>
      <c r="D16" s="77"/>
      <c r="E16" s="77"/>
      <c r="F16" s="77"/>
    </row>
    <row r="18" spans="1:6" x14ac:dyDescent="0.2">
      <c r="F18" s="46" t="s">
        <v>87</v>
      </c>
    </row>
    <row r="19" spans="1:6" ht="25.5" x14ac:dyDescent="0.2">
      <c r="A19" s="34"/>
      <c r="B19" s="30" t="s">
        <v>73</v>
      </c>
      <c r="C19" s="48" t="s">
        <v>103</v>
      </c>
      <c r="D19" s="57"/>
      <c r="E19" s="30" t="s">
        <v>74</v>
      </c>
      <c r="F19" s="48" t="s">
        <v>103</v>
      </c>
    </row>
    <row r="20" spans="1:6" x14ac:dyDescent="0.2">
      <c r="A20" s="50" t="s">
        <v>0</v>
      </c>
      <c r="B20" s="50" t="s">
        <v>1</v>
      </c>
      <c r="C20" s="50" t="s">
        <v>2</v>
      </c>
      <c r="D20" s="51"/>
      <c r="E20" s="50" t="s">
        <v>3</v>
      </c>
      <c r="F20" s="50" t="s">
        <v>4</v>
      </c>
    </row>
    <row r="21" spans="1:6" ht="25.5" x14ac:dyDescent="0.2">
      <c r="A21" s="9" t="s">
        <v>8</v>
      </c>
      <c r="B21" s="58" t="s">
        <v>88</v>
      </c>
      <c r="C21" s="20">
        <v>2540000</v>
      </c>
      <c r="D21" s="53"/>
      <c r="E21" s="58" t="s">
        <v>89</v>
      </c>
      <c r="F21" s="20">
        <v>858120</v>
      </c>
    </row>
    <row r="22" spans="1:6" ht="25.5" x14ac:dyDescent="0.2">
      <c r="A22" s="9" t="s">
        <v>9</v>
      </c>
      <c r="B22" s="58" t="s">
        <v>90</v>
      </c>
      <c r="C22" s="20">
        <v>0</v>
      </c>
      <c r="D22" s="53"/>
      <c r="E22" s="58" t="s">
        <v>27</v>
      </c>
      <c r="F22" s="20">
        <v>125000</v>
      </c>
    </row>
    <row r="23" spans="1:6" x14ac:dyDescent="0.2">
      <c r="A23" s="9" t="s">
        <v>10</v>
      </c>
      <c r="B23" s="58" t="s">
        <v>12</v>
      </c>
      <c r="C23" s="20">
        <v>15000</v>
      </c>
      <c r="D23" s="53"/>
      <c r="E23" s="58" t="s">
        <v>28</v>
      </c>
      <c r="F23" s="20">
        <v>3222433</v>
      </c>
    </row>
    <row r="24" spans="1:6" x14ac:dyDescent="0.2">
      <c r="A24" s="9" t="s">
        <v>11</v>
      </c>
      <c r="B24" s="58" t="s">
        <v>14</v>
      </c>
      <c r="C24" s="20">
        <v>0</v>
      </c>
      <c r="D24" s="53"/>
      <c r="E24" s="58" t="s">
        <v>91</v>
      </c>
      <c r="F24" s="20">
        <v>0</v>
      </c>
    </row>
    <row r="25" spans="1:6" x14ac:dyDescent="0.2">
      <c r="A25" s="9" t="s">
        <v>13</v>
      </c>
      <c r="C25" s="20"/>
      <c r="D25" s="53"/>
      <c r="E25" s="58" t="s">
        <v>92</v>
      </c>
      <c r="F25" s="20">
        <v>0</v>
      </c>
    </row>
    <row r="26" spans="1:6" x14ac:dyDescent="0.2">
      <c r="A26" s="9" t="s">
        <v>15</v>
      </c>
      <c r="B26" s="21" t="s">
        <v>79</v>
      </c>
      <c r="C26" s="20">
        <f>SUM(C21:C25)</f>
        <v>2555000</v>
      </c>
      <c r="D26" s="53"/>
      <c r="E26" s="21" t="s">
        <v>80</v>
      </c>
      <c r="F26" s="20">
        <f>SUM(F21:F25)</f>
        <v>4205553</v>
      </c>
    </row>
    <row r="27" spans="1:6" x14ac:dyDescent="0.2">
      <c r="A27" s="9" t="s">
        <v>16</v>
      </c>
      <c r="B27" s="21" t="s">
        <v>93</v>
      </c>
      <c r="C27" s="19">
        <v>1650553</v>
      </c>
      <c r="D27" s="53"/>
      <c r="E27" s="21" t="s">
        <v>94</v>
      </c>
      <c r="F27" s="20">
        <v>0</v>
      </c>
    </row>
    <row r="28" spans="1:6" x14ac:dyDescent="0.2">
      <c r="A28" s="9" t="s">
        <v>18</v>
      </c>
      <c r="B28" s="21" t="s">
        <v>95</v>
      </c>
      <c r="C28" s="20">
        <f>SUM(C26:C27)</f>
        <v>4205553</v>
      </c>
      <c r="D28" s="53"/>
      <c r="E28" s="21" t="s">
        <v>84</v>
      </c>
      <c r="F28" s="20">
        <f>SUM(F26:F27)</f>
        <v>4205553</v>
      </c>
    </row>
    <row r="29" spans="1:6" x14ac:dyDescent="0.2">
      <c r="A29" s="9" t="s">
        <v>19</v>
      </c>
      <c r="B29" s="21" t="s">
        <v>96</v>
      </c>
      <c r="C29" s="20">
        <v>0</v>
      </c>
      <c r="D29" s="56"/>
      <c r="E29" s="21" t="s">
        <v>97</v>
      </c>
      <c r="F29" s="20">
        <v>0</v>
      </c>
    </row>
  </sheetData>
  <mergeCells count="2">
    <mergeCell ref="A1:F1"/>
    <mergeCell ref="A16:F16"/>
  </mergeCells>
  <pageMargins left="0.70866141732283472" right="0.70866141732283472" top="0.74803149606299213" bottom="0.74803149606299213" header="0.31496062992125984" footer="0.31496062992125984"/>
  <pageSetup paperSize="9" scale="88" firstPageNumber="4" orientation="landscape" useFirstPageNumber="1" r:id="rId1"/>
  <headerFooter>
    <oddHeader>&amp;P. 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1.tábla</vt:lpstr>
      <vt:lpstr>2.tábla</vt:lpstr>
      <vt:lpstr>1.melléklet</vt:lpstr>
      <vt:lpstr>2-3.melléklet</vt:lpstr>
      <vt:lpstr>4-5.melléklet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Pokné Anna</dc:creator>
  <cp:lastModifiedBy>Titkarsag</cp:lastModifiedBy>
  <cp:lastPrinted>2022-09-20T12:13:26Z</cp:lastPrinted>
  <dcterms:created xsi:type="dcterms:W3CDTF">2017-02-10T10:54:55Z</dcterms:created>
  <dcterms:modified xsi:type="dcterms:W3CDTF">2022-09-20T12:14:36Z</dcterms:modified>
</cp:coreProperties>
</file>